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06A83D5-BD26-4A69-A1B9-FE2C425BBEB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AA83" i="1"/>
  <c r="AA84" i="1" s="1"/>
  <c r="AA85" i="1" s="1"/>
  <c r="AA86" i="1" s="1"/>
  <c r="AA87" i="1" s="1"/>
  <c r="AA88" i="1" s="1"/>
  <c r="AA89" i="1" s="1"/>
  <c r="AA90" i="1" s="1"/>
  <c r="AA91" i="1" s="1"/>
  <c r="V83" i="1"/>
  <c r="U83" i="1"/>
  <c r="V82" i="1"/>
  <c r="U82" i="1"/>
  <c r="AA81" i="1"/>
  <c r="V81" i="1"/>
  <c r="U81" i="1"/>
  <c r="A21" i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U18" i="1"/>
  <c r="U19" i="1" s="1"/>
  <c r="U20" i="1" s="1"/>
  <c r="U21" i="1" s="1"/>
  <c r="U22" i="1" s="1"/>
  <c r="U23" i="1" s="1"/>
  <c r="U24" i="1" s="1"/>
  <c r="U25" i="1" s="1"/>
  <c r="U26" i="1" s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U17" i="1"/>
  <c r="R17" i="1"/>
  <c r="W16" i="1"/>
  <c r="Z17" i="1" s="1"/>
  <c r="V16" i="1"/>
  <c r="Q16" i="1"/>
  <c r="C17" i="1" s="1"/>
  <c r="J16" i="1"/>
  <c r="J17" i="1" s="1"/>
  <c r="I16" i="1"/>
  <c r="G16" i="1"/>
  <c r="G17" i="1" s="1"/>
  <c r="C16" i="1"/>
  <c r="A16" i="1"/>
  <c r="A17" i="1" s="1"/>
  <c r="A18" i="1" s="1"/>
  <c r="A19" i="1" s="1"/>
  <c r="A20" i="1" s="1"/>
  <c r="C8" i="1"/>
  <c r="Y15" i="1" l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M16" i="1"/>
  <c r="W17" i="1"/>
  <c r="H16" i="1"/>
  <c r="N16" i="1" s="1"/>
  <c r="P16" i="1" s="1"/>
  <c r="B16" i="1" s="1"/>
  <c r="B1" i="1"/>
  <c r="Z88" i="1"/>
  <c r="AB88" i="1" s="1"/>
  <c r="V23" i="1" s="1"/>
  <c r="Z84" i="1"/>
  <c r="AB84" i="1" s="1"/>
  <c r="V19" i="1" s="1"/>
  <c r="Z91" i="1"/>
  <c r="AB91" i="1" s="1"/>
  <c r="V26" i="1" s="1"/>
  <c r="AE25" i="1" s="1"/>
  <c r="Z87" i="1"/>
  <c r="AB87" i="1" s="1"/>
  <c r="V22" i="1" s="1"/>
  <c r="Z83" i="1"/>
  <c r="AB83" i="1" s="1"/>
  <c r="V18" i="1" s="1"/>
  <c r="Z90" i="1"/>
  <c r="AB90" i="1" s="1"/>
  <c r="V25" i="1" s="1"/>
  <c r="Z86" i="1"/>
  <c r="AB86" i="1" s="1"/>
  <c r="V21" i="1" s="1"/>
  <c r="K17" i="1"/>
  <c r="L17" i="1" s="1"/>
  <c r="M17" i="1" s="1"/>
  <c r="Z81" i="1"/>
  <c r="AB81" i="1" s="1"/>
  <c r="Z89" i="1"/>
  <c r="AB89" i="1" s="1"/>
  <c r="V24" i="1" s="1"/>
  <c r="Z82" i="1"/>
  <c r="AB82" i="1" s="1"/>
  <c r="V17" i="1" s="1"/>
  <c r="Z85" i="1"/>
  <c r="AB85" i="1" s="1"/>
  <c r="V20" i="1" s="1"/>
  <c r="Z18" i="1" l="1"/>
  <c r="W18" i="1"/>
  <c r="D170" i="1"/>
  <c r="E170" i="1" s="1"/>
  <c r="D212" i="1"/>
  <c r="E212" i="1" s="1"/>
  <c r="D204" i="1"/>
  <c r="E204" i="1" s="1"/>
  <c r="D552" i="1"/>
  <c r="E552" i="1" s="1"/>
  <c r="D363" i="1"/>
  <c r="E363" i="1" s="1"/>
  <c r="D160" i="1"/>
  <c r="E160" i="1" s="1"/>
  <c r="D96" i="1"/>
  <c r="E96" i="1" s="1"/>
  <c r="D49" i="1"/>
  <c r="E49" i="1" s="1"/>
  <c r="D791" i="1"/>
  <c r="E791" i="1" s="1"/>
  <c r="D720" i="1"/>
  <c r="E720" i="1" s="1"/>
  <c r="D501" i="1"/>
  <c r="E501" i="1" s="1"/>
  <c r="D194" i="1"/>
  <c r="E194" i="1" s="1"/>
  <c r="D68" i="1"/>
  <c r="E68" i="1" s="1"/>
  <c r="D458" i="1"/>
  <c r="E458" i="1" s="1"/>
  <c r="D203" i="1"/>
  <c r="E203" i="1" s="1"/>
  <c r="D52" i="1"/>
  <c r="E52" i="1" s="1"/>
  <c r="D282" i="1"/>
  <c r="E282" i="1" s="1"/>
  <c r="D360" i="1"/>
  <c r="E360" i="1" s="1"/>
  <c r="D395" i="1"/>
  <c r="E395" i="1" s="1"/>
  <c r="D734" i="1"/>
  <c r="E734" i="1" s="1"/>
  <c r="D408" i="1"/>
  <c r="E408" i="1" s="1"/>
  <c r="D513" i="1"/>
  <c r="E513" i="1" s="1"/>
  <c r="D645" i="1"/>
  <c r="E645" i="1" s="1"/>
  <c r="D728" i="1"/>
  <c r="E728" i="1" s="1"/>
  <c r="D158" i="1"/>
  <c r="E158" i="1" s="1"/>
  <c r="D94" i="1"/>
  <c r="E94" i="1" s="1"/>
  <c r="D46" i="1"/>
  <c r="E46" i="1" s="1"/>
  <c r="D686" i="1"/>
  <c r="E686" i="1" s="1"/>
  <c r="D471" i="1"/>
  <c r="E471" i="1" s="1"/>
  <c r="D188" i="1"/>
  <c r="E188" i="1" s="1"/>
  <c r="D20" i="1"/>
  <c r="E20" i="1" s="1"/>
  <c r="D688" i="1"/>
  <c r="E688" i="1" s="1"/>
  <c r="D437" i="1"/>
  <c r="E437" i="1" s="1"/>
  <c r="D195" i="1"/>
  <c r="E195" i="1" s="1"/>
  <c r="D47" i="1"/>
  <c r="E47" i="1" s="1"/>
  <c r="D290" i="1"/>
  <c r="E290" i="1" s="1"/>
  <c r="D376" i="1"/>
  <c r="E376" i="1" s="1"/>
  <c r="D576" i="1"/>
  <c r="E576" i="1" s="1"/>
  <c r="D783" i="1"/>
  <c r="E783" i="1" s="1"/>
  <c r="D841" i="1"/>
  <c r="E841" i="1" s="1"/>
  <c r="D554" i="1"/>
  <c r="E554" i="1" s="1"/>
  <c r="D22" i="1"/>
  <c r="E22" i="1" s="1"/>
  <c r="D79" i="1"/>
  <c r="E79" i="1" s="1"/>
  <c r="D344" i="1"/>
  <c r="E344" i="1" s="1"/>
  <c r="D155" i="1"/>
  <c r="E155" i="1" s="1"/>
  <c r="D779" i="1"/>
  <c r="E779" i="1" s="1"/>
  <c r="D333" i="1"/>
  <c r="E333" i="1" s="1"/>
  <c r="D180" i="1"/>
  <c r="E180" i="1" s="1"/>
  <c r="D656" i="1"/>
  <c r="E656" i="1" s="1"/>
  <c r="D407" i="1"/>
  <c r="E407" i="1" s="1"/>
  <c r="D164" i="1"/>
  <c r="E164" i="1" s="1"/>
  <c r="D248" i="1"/>
  <c r="E248" i="1" s="1"/>
  <c r="D296" i="1"/>
  <c r="E296" i="1" s="1"/>
  <c r="D392" i="1"/>
  <c r="E392" i="1" s="1"/>
  <c r="D640" i="1"/>
  <c r="E640" i="1" s="1"/>
  <c r="D976" i="1"/>
  <c r="E976" i="1" s="1"/>
  <c r="D1112" i="1"/>
  <c r="E1112" i="1" s="1"/>
  <c r="D692" i="1"/>
  <c r="E692" i="1" s="1"/>
  <c r="D941" i="1"/>
  <c r="E941" i="1" s="1"/>
  <c r="D63" i="1"/>
  <c r="E63" i="1" s="1"/>
  <c r="D589" i="1"/>
  <c r="E589" i="1" s="1"/>
  <c r="D283" i="1"/>
  <c r="E283" i="1" s="1"/>
  <c r="D517" i="1"/>
  <c r="E517" i="1" s="1"/>
  <c r="D253" i="1"/>
  <c r="E253" i="1" s="1"/>
  <c r="D138" i="1"/>
  <c r="E138" i="1" s="1"/>
  <c r="D56" i="1"/>
  <c r="E56" i="1" s="1"/>
  <c r="D26" i="1"/>
  <c r="E26" i="1" s="1"/>
  <c r="D309" i="1"/>
  <c r="E309" i="1" s="1"/>
  <c r="D177" i="1"/>
  <c r="E177" i="1" s="1"/>
  <c r="D926" i="1"/>
  <c r="E926" i="1" s="1"/>
  <c r="D622" i="1"/>
  <c r="E622" i="1" s="1"/>
  <c r="D365" i="1"/>
  <c r="E365" i="1" s="1"/>
  <c r="D161" i="1"/>
  <c r="E161" i="1" s="1"/>
  <c r="D250" i="1"/>
  <c r="E250" i="1" s="1"/>
  <c r="D312" i="1"/>
  <c r="E312" i="1" s="1"/>
  <c r="D413" i="1"/>
  <c r="E413" i="1" s="1"/>
  <c r="D704" i="1"/>
  <c r="E704" i="1" s="1"/>
  <c r="D300" i="1"/>
  <c r="E300" i="1" s="1"/>
  <c r="D119" i="1"/>
  <c r="E119" i="1" s="1"/>
  <c r="D849" i="1"/>
  <c r="E849" i="1" s="1"/>
  <c r="B1273" i="1"/>
  <c r="D106" i="1"/>
  <c r="E106" i="1" s="1"/>
  <c r="D317" i="1"/>
  <c r="E317" i="1" s="1"/>
  <c r="D39" i="1"/>
  <c r="E39" i="1" s="1"/>
  <c r="D487" i="1"/>
  <c r="E487" i="1" s="1"/>
  <c r="D236" i="1"/>
  <c r="E236" i="1" s="1"/>
  <c r="D128" i="1"/>
  <c r="E128" i="1" s="1"/>
  <c r="D50" i="1"/>
  <c r="E50" i="1" s="1"/>
  <c r="D18" i="1"/>
  <c r="E18" i="1" s="1"/>
  <c r="D765" i="1"/>
  <c r="E765" i="1" s="1"/>
  <c r="D275" i="1"/>
  <c r="E275" i="1" s="1"/>
  <c r="D148" i="1"/>
  <c r="E148" i="1" s="1"/>
  <c r="D785" i="1"/>
  <c r="E785" i="1" s="1"/>
  <c r="D307" i="1"/>
  <c r="E307" i="1" s="1"/>
  <c r="D100" i="1"/>
  <c r="E100" i="1" s="1"/>
  <c r="D256" i="1"/>
  <c r="E256" i="1" s="1"/>
  <c r="D314" i="1"/>
  <c r="E314" i="1" s="1"/>
  <c r="D445" i="1"/>
  <c r="E445" i="1" s="1"/>
  <c r="D364" i="1"/>
  <c r="E364" i="1" s="1"/>
  <c r="D183" i="1"/>
  <c r="E183" i="1" s="1"/>
  <c r="B1368" i="1"/>
  <c r="D528" i="1"/>
  <c r="E528" i="1" s="1"/>
  <c r="D391" i="1"/>
  <c r="E391" i="1" s="1"/>
  <c r="D373" i="1"/>
  <c r="E373" i="1" s="1"/>
  <c r="D717" i="1"/>
  <c r="E717" i="1" s="1"/>
  <c r="D62" i="1"/>
  <c r="E62" i="1" s="1"/>
  <c r="D438" i="1"/>
  <c r="E438" i="1" s="1"/>
  <c r="D233" i="1"/>
  <c r="E233" i="1" s="1"/>
  <c r="D126" i="1"/>
  <c r="E126" i="1" s="1"/>
  <c r="D40" i="1"/>
  <c r="E40" i="1" s="1"/>
  <c r="D1127" i="1"/>
  <c r="E1127" i="1" s="1"/>
  <c r="D755" i="1"/>
  <c r="E755" i="1" s="1"/>
  <c r="D228" i="1"/>
  <c r="E228" i="1" s="1"/>
  <c r="D145" i="1"/>
  <c r="E145" i="1" s="1"/>
  <c r="D277" i="1"/>
  <c r="E277" i="1" s="1"/>
  <c r="D97" i="1"/>
  <c r="E97" i="1" s="1"/>
  <c r="D258" i="1"/>
  <c r="E258" i="1" s="1"/>
  <c r="D322" i="1"/>
  <c r="E322" i="1" s="1"/>
  <c r="D477" i="1"/>
  <c r="E477" i="1" s="1"/>
  <c r="D766" i="1"/>
  <c r="E766" i="1" s="1"/>
  <c r="D210" i="1"/>
  <c r="E210" i="1" s="1"/>
  <c r="D466" i="1"/>
  <c r="E466" i="1" s="1"/>
  <c r="D247" i="1"/>
  <c r="E247" i="1" s="1"/>
  <c r="D411" i="1"/>
  <c r="E411" i="1" s="1"/>
  <c r="D410" i="1"/>
  <c r="E410" i="1" s="1"/>
  <c r="D558" i="1"/>
  <c r="E558" i="1" s="1"/>
  <c r="D280" i="1"/>
  <c r="E280" i="1" s="1"/>
  <c r="D165" i="1"/>
  <c r="E165" i="1" s="1"/>
  <c r="D600" i="1"/>
  <c r="E600" i="1" s="1"/>
  <c r="D520" i="1"/>
  <c r="E520" i="1" s="1"/>
  <c r="D828" i="1"/>
  <c r="E828" i="1" s="1"/>
  <c r="D793" i="1"/>
  <c r="E793" i="1" s="1"/>
  <c r="D648" i="1"/>
  <c r="E648" i="1" s="1"/>
  <c r="D415" i="1"/>
  <c r="E415" i="1" s="1"/>
  <c r="D217" i="1"/>
  <c r="E217" i="1" s="1"/>
  <c r="D123" i="1"/>
  <c r="E123" i="1" s="1"/>
  <c r="D27" i="1"/>
  <c r="E27" i="1" s="1"/>
  <c r="B1050" i="1"/>
  <c r="D592" i="1"/>
  <c r="E592" i="1" s="1"/>
  <c r="D227" i="1"/>
  <c r="E227" i="1" s="1"/>
  <c r="D81" i="1"/>
  <c r="E81" i="1" s="1"/>
  <c r="D560" i="1"/>
  <c r="E560" i="1" s="1"/>
  <c r="D219" i="1"/>
  <c r="E219" i="1" s="1"/>
  <c r="D65" i="1"/>
  <c r="E65" i="1" s="1"/>
  <c r="D264" i="1"/>
  <c r="E264" i="1" s="1"/>
  <c r="D328" i="1"/>
  <c r="E328" i="1" s="1"/>
  <c r="D509" i="1"/>
  <c r="E509" i="1" s="1"/>
  <c r="D331" i="1"/>
  <c r="E331" i="1" s="1"/>
  <c r="D319" i="1"/>
  <c r="E319" i="1" s="1"/>
  <c r="D346" i="1"/>
  <c r="E346" i="1" s="1"/>
  <c r="D378" i="1"/>
  <c r="E378" i="1" s="1"/>
  <c r="D414" i="1"/>
  <c r="E414" i="1" s="1"/>
  <c r="D478" i="1"/>
  <c r="E478" i="1" s="1"/>
  <c r="D563" i="1"/>
  <c r="E563" i="1" s="1"/>
  <c r="D627" i="1"/>
  <c r="E627" i="1" s="1"/>
  <c r="D691" i="1"/>
  <c r="E691" i="1" s="1"/>
  <c r="D371" i="1"/>
  <c r="E371" i="1" s="1"/>
  <c r="D218" i="1"/>
  <c r="E218" i="1" s="1"/>
  <c r="B1024" i="1"/>
  <c r="D308" i="1"/>
  <c r="E308" i="1" s="1"/>
  <c r="D372" i="1"/>
  <c r="E372" i="1" s="1"/>
  <c r="D482" i="1"/>
  <c r="E482" i="1" s="1"/>
  <c r="D747" i="1"/>
  <c r="E747" i="1" s="1"/>
  <c r="D51" i="1"/>
  <c r="E51" i="1" s="1"/>
  <c r="D127" i="1"/>
  <c r="E127" i="1" s="1"/>
  <c r="D191" i="1"/>
  <c r="E191" i="1" s="1"/>
  <c r="D255" i="1"/>
  <c r="E255" i="1" s="1"/>
  <c r="D327" i="1"/>
  <c r="E327" i="1" s="1"/>
  <c r="D524" i="1"/>
  <c r="E524" i="1" s="1"/>
  <c r="D604" i="1"/>
  <c r="E604" i="1" s="1"/>
  <c r="D644" i="1"/>
  <c r="E644" i="1" s="1"/>
  <c r="D1233" i="1"/>
  <c r="E1233" i="1" s="1"/>
  <c r="D246" i="1"/>
  <c r="E246" i="1" s="1"/>
  <c r="D419" i="1"/>
  <c r="E419" i="1" s="1"/>
  <c r="D873" i="1"/>
  <c r="E873" i="1" s="1"/>
  <c r="D173" i="1"/>
  <c r="E173" i="1" s="1"/>
  <c r="D412" i="1"/>
  <c r="E412" i="1" s="1"/>
  <c r="D562" i="1"/>
  <c r="E562" i="1" s="1"/>
  <c r="D698" i="1"/>
  <c r="E698" i="1" s="1"/>
  <c r="B1494" i="1"/>
  <c r="D671" i="1"/>
  <c r="E671" i="1" s="1"/>
  <c r="D886" i="1"/>
  <c r="E886" i="1" s="1"/>
  <c r="D905" i="1"/>
  <c r="E905" i="1" s="1"/>
  <c r="D521" i="1"/>
  <c r="E521" i="1" s="1"/>
  <c r="D1119" i="1"/>
  <c r="E1119" i="1" s="1"/>
  <c r="D288" i="1"/>
  <c r="E288" i="1" s="1"/>
  <c r="D320" i="1"/>
  <c r="E320" i="1" s="1"/>
  <c r="D352" i="1"/>
  <c r="E352" i="1" s="1"/>
  <c r="D384" i="1"/>
  <c r="E384" i="1" s="1"/>
  <c r="D429" i="1"/>
  <c r="E429" i="1" s="1"/>
  <c r="D493" i="1"/>
  <c r="E493" i="1" s="1"/>
  <c r="D972" i="1"/>
  <c r="E972" i="1" s="1"/>
  <c r="D379" i="1"/>
  <c r="E379" i="1" s="1"/>
  <c r="D587" i="1"/>
  <c r="E587" i="1" s="1"/>
  <c r="D651" i="1"/>
  <c r="E651" i="1" s="1"/>
  <c r="D715" i="1"/>
  <c r="E715" i="1" s="1"/>
  <c r="D226" i="1"/>
  <c r="E226" i="1" s="1"/>
  <c r="D801" i="1"/>
  <c r="E801" i="1" s="1"/>
  <c r="D252" i="1"/>
  <c r="E252" i="1" s="1"/>
  <c r="D316" i="1"/>
  <c r="E316" i="1" s="1"/>
  <c r="D380" i="1"/>
  <c r="E380" i="1" s="1"/>
  <c r="D498" i="1"/>
  <c r="E498" i="1" s="1"/>
  <c r="D59" i="1"/>
  <c r="E59" i="1" s="1"/>
  <c r="D135" i="1"/>
  <c r="E135" i="1" s="1"/>
  <c r="D199" i="1"/>
  <c r="E199" i="1" s="1"/>
  <c r="D263" i="1"/>
  <c r="E263" i="1" s="1"/>
  <c r="D335" i="1"/>
  <c r="E335" i="1" s="1"/>
  <c r="D548" i="1"/>
  <c r="E548" i="1" s="1"/>
  <c r="D708" i="1"/>
  <c r="E708" i="1" s="1"/>
  <c r="B1331" i="1"/>
  <c r="D278" i="1"/>
  <c r="E278" i="1" s="1"/>
  <c r="D443" i="1"/>
  <c r="E443" i="1" s="1"/>
  <c r="D229" i="1"/>
  <c r="E229" i="1" s="1"/>
  <c r="D440" i="1"/>
  <c r="E440" i="1" s="1"/>
  <c r="D567" i="1"/>
  <c r="E567" i="1" s="1"/>
  <c r="B1078" i="1"/>
  <c r="B1042" i="1"/>
  <c r="D585" i="1"/>
  <c r="E585" i="1" s="1"/>
  <c r="D1185" i="1"/>
  <c r="E1185" i="1" s="1"/>
  <c r="D1055" i="1"/>
  <c r="E1055" i="1" s="1"/>
  <c r="D354" i="1"/>
  <c r="E354" i="1" s="1"/>
  <c r="D386" i="1"/>
  <c r="E386" i="1" s="1"/>
  <c r="D430" i="1"/>
  <c r="E430" i="1" s="1"/>
  <c r="D494" i="1"/>
  <c r="E494" i="1" s="1"/>
  <c r="B1257" i="1"/>
  <c r="D387" i="1"/>
  <c r="E387" i="1" s="1"/>
  <c r="D771" i="1"/>
  <c r="E771" i="1" s="1"/>
  <c r="D944" i="1"/>
  <c r="E944" i="1" s="1"/>
  <c r="D234" i="1"/>
  <c r="E234" i="1" s="1"/>
  <c r="D605" i="1"/>
  <c r="E605" i="1" s="1"/>
  <c r="D669" i="1"/>
  <c r="E669" i="1" s="1"/>
  <c r="D733" i="1"/>
  <c r="E733" i="1" s="1"/>
  <c r="D812" i="1"/>
  <c r="E812" i="1" s="1"/>
  <c r="D260" i="1"/>
  <c r="E260" i="1" s="1"/>
  <c r="D324" i="1"/>
  <c r="E324" i="1" s="1"/>
  <c r="D388" i="1"/>
  <c r="E388" i="1" s="1"/>
  <c r="D514" i="1"/>
  <c r="E514" i="1" s="1"/>
  <c r="D629" i="1"/>
  <c r="E629" i="1" s="1"/>
  <c r="D693" i="1"/>
  <c r="E693" i="1" s="1"/>
  <c r="D67" i="1"/>
  <c r="E67" i="1" s="1"/>
  <c r="D143" i="1"/>
  <c r="E143" i="1" s="1"/>
  <c r="D207" i="1"/>
  <c r="E207" i="1" s="1"/>
  <c r="D271" i="1"/>
  <c r="E271" i="1" s="1"/>
  <c r="D351" i="1"/>
  <c r="E351" i="1" s="1"/>
  <c r="D556" i="1"/>
  <c r="E556" i="1" s="1"/>
  <c r="D612" i="1"/>
  <c r="E612" i="1" s="1"/>
  <c r="D660" i="1"/>
  <c r="E660" i="1" s="1"/>
  <c r="D724" i="1"/>
  <c r="E724" i="1" s="1"/>
  <c r="D894" i="1"/>
  <c r="E894" i="1" s="1"/>
  <c r="D286" i="1"/>
  <c r="E286" i="1" s="1"/>
  <c r="D475" i="1"/>
  <c r="E475" i="1" s="1"/>
  <c r="B1288" i="1"/>
  <c r="D241" i="1"/>
  <c r="E241" i="1" s="1"/>
  <c r="D444" i="1"/>
  <c r="E444" i="1" s="1"/>
  <c r="D602" i="1"/>
  <c r="E602" i="1" s="1"/>
  <c r="D730" i="1"/>
  <c r="E730" i="1" s="1"/>
  <c r="D575" i="1"/>
  <c r="E575" i="1" s="1"/>
  <c r="D703" i="1"/>
  <c r="E703" i="1" s="1"/>
  <c r="B1142" i="1"/>
  <c r="D987" i="1"/>
  <c r="E987" i="1" s="1"/>
  <c r="B1048" i="1"/>
  <c r="D593" i="1"/>
  <c r="E593" i="1" s="1"/>
  <c r="B1447" i="1"/>
  <c r="D998" i="1"/>
  <c r="E998" i="1" s="1"/>
  <c r="D777" i="1"/>
  <c r="E777" i="1" s="1"/>
  <c r="D541" i="1"/>
  <c r="E541" i="1" s="1"/>
  <c r="D606" i="1"/>
  <c r="E606" i="1" s="1"/>
  <c r="D670" i="1"/>
  <c r="E670" i="1" s="1"/>
  <c r="D268" i="1"/>
  <c r="E268" i="1" s="1"/>
  <c r="D332" i="1"/>
  <c r="E332" i="1" s="1"/>
  <c r="D402" i="1"/>
  <c r="E402" i="1" s="1"/>
  <c r="D565" i="1"/>
  <c r="E565" i="1" s="1"/>
  <c r="D630" i="1"/>
  <c r="E630" i="1" s="1"/>
  <c r="D694" i="1"/>
  <c r="E694" i="1" s="1"/>
  <c r="D778" i="1"/>
  <c r="E778" i="1" s="1"/>
  <c r="D1019" i="1"/>
  <c r="E1019" i="1" s="1"/>
  <c r="D75" i="1"/>
  <c r="E75" i="1" s="1"/>
  <c r="D151" i="1"/>
  <c r="E151" i="1" s="1"/>
  <c r="D215" i="1"/>
  <c r="E215" i="1" s="1"/>
  <c r="D287" i="1"/>
  <c r="E287" i="1" s="1"/>
  <c r="D359" i="1"/>
  <c r="E359" i="1" s="1"/>
  <c r="D564" i="1"/>
  <c r="E564" i="1" s="1"/>
  <c r="D310" i="1"/>
  <c r="E310" i="1" s="1"/>
  <c r="D483" i="1"/>
  <c r="E483" i="1" s="1"/>
  <c r="D232" i="1"/>
  <c r="E232" i="1" s="1"/>
  <c r="D297" i="1"/>
  <c r="E297" i="1" s="1"/>
  <c r="D472" i="1"/>
  <c r="E472" i="1" s="1"/>
  <c r="D736" i="1"/>
  <c r="E736" i="1" s="1"/>
  <c r="B1284" i="1"/>
  <c r="B1308" i="1"/>
  <c r="D633" i="1"/>
  <c r="E633" i="1" s="1"/>
  <c r="D960" i="1"/>
  <c r="E960" i="1" s="1"/>
  <c r="D422" i="1"/>
  <c r="E422" i="1" s="1"/>
  <c r="D211" i="1"/>
  <c r="E211" i="1" s="1"/>
  <c r="D116" i="1"/>
  <c r="E116" i="1" s="1"/>
  <c r="D857" i="1"/>
  <c r="E857" i="1" s="1"/>
  <c r="D486" i="1"/>
  <c r="E486" i="1" s="1"/>
  <c r="D235" i="1"/>
  <c r="E235" i="1" s="1"/>
  <c r="D132" i="1"/>
  <c r="E132" i="1" s="1"/>
  <c r="D38" i="1"/>
  <c r="E38" i="1" s="1"/>
  <c r="D266" i="1"/>
  <c r="E266" i="1" s="1"/>
  <c r="D298" i="1"/>
  <c r="E298" i="1" s="1"/>
  <c r="D330" i="1"/>
  <c r="E330" i="1" s="1"/>
  <c r="D362" i="1"/>
  <c r="E362" i="1" s="1"/>
  <c r="D394" i="1"/>
  <c r="E394" i="1" s="1"/>
  <c r="D446" i="1"/>
  <c r="E446" i="1" s="1"/>
  <c r="D510" i="1"/>
  <c r="E510" i="1" s="1"/>
  <c r="D613" i="1"/>
  <c r="E613" i="1" s="1"/>
  <c r="D677" i="1"/>
  <c r="E677" i="1" s="1"/>
  <c r="D758" i="1"/>
  <c r="E758" i="1" s="1"/>
  <c r="D339" i="1"/>
  <c r="E339" i="1" s="1"/>
  <c r="D523" i="1"/>
  <c r="E523" i="1" s="1"/>
  <c r="B1025" i="1"/>
  <c r="D542" i="1"/>
  <c r="E542" i="1" s="1"/>
  <c r="D608" i="1"/>
  <c r="E608" i="1" s="1"/>
  <c r="D672" i="1"/>
  <c r="E672" i="1" s="1"/>
  <c r="D762" i="1"/>
  <c r="E762" i="1" s="1"/>
  <c r="D896" i="1"/>
  <c r="E896" i="1" s="1"/>
  <c r="D276" i="1"/>
  <c r="E276" i="1" s="1"/>
  <c r="D340" i="1"/>
  <c r="E340" i="1" s="1"/>
  <c r="D418" i="1"/>
  <c r="E418" i="1" s="1"/>
  <c r="D566" i="1"/>
  <c r="E566" i="1" s="1"/>
  <c r="D632" i="1"/>
  <c r="E632" i="1" s="1"/>
  <c r="D696" i="1"/>
  <c r="E696" i="1" s="1"/>
  <c r="D781" i="1"/>
  <c r="E781" i="1" s="1"/>
  <c r="B1034" i="1"/>
  <c r="D95" i="1"/>
  <c r="E95" i="1" s="1"/>
  <c r="D159" i="1"/>
  <c r="E159" i="1" s="1"/>
  <c r="D223" i="1"/>
  <c r="E223" i="1" s="1"/>
  <c r="D295" i="1"/>
  <c r="E295" i="1" s="1"/>
  <c r="D367" i="1"/>
  <c r="E367" i="1" s="1"/>
  <c r="D572" i="1"/>
  <c r="E572" i="1" s="1"/>
  <c r="D628" i="1"/>
  <c r="E628" i="1" s="1"/>
  <c r="D746" i="1"/>
  <c r="E746" i="1" s="1"/>
  <c r="B1145" i="1"/>
  <c r="D342" i="1"/>
  <c r="E342" i="1" s="1"/>
  <c r="D507" i="1"/>
  <c r="E507" i="1" s="1"/>
  <c r="D21" i="1"/>
  <c r="E21" i="1" s="1"/>
  <c r="D305" i="1"/>
  <c r="E305" i="1" s="1"/>
  <c r="D476" i="1"/>
  <c r="E476" i="1" s="1"/>
  <c r="D634" i="1"/>
  <c r="E634" i="1" s="1"/>
  <c r="D769" i="1"/>
  <c r="E769" i="1" s="1"/>
  <c r="D607" i="1"/>
  <c r="E607" i="1" s="1"/>
  <c r="D740" i="1"/>
  <c r="E740" i="1" s="1"/>
  <c r="D1310" i="1"/>
  <c r="E1310" i="1" s="1"/>
  <c r="B1058" i="1"/>
  <c r="D741" i="1"/>
  <c r="E741" i="1" s="1"/>
  <c r="D624" i="1"/>
  <c r="E624" i="1" s="1"/>
  <c r="D399" i="1"/>
  <c r="E399" i="1" s="1"/>
  <c r="D201" i="1"/>
  <c r="E201" i="1" s="1"/>
  <c r="D113" i="1"/>
  <c r="E113" i="1" s="1"/>
  <c r="D788" i="1"/>
  <c r="E788" i="1" s="1"/>
  <c r="D463" i="1"/>
  <c r="E463" i="1" s="1"/>
  <c r="D220" i="1"/>
  <c r="E220" i="1" s="1"/>
  <c r="D129" i="1"/>
  <c r="E129" i="1" s="1"/>
  <c r="D17" i="1"/>
  <c r="E17" i="1" s="1"/>
  <c r="D272" i="1"/>
  <c r="E272" i="1" s="1"/>
  <c r="D304" i="1"/>
  <c r="E304" i="1" s="1"/>
  <c r="D336" i="1"/>
  <c r="E336" i="1" s="1"/>
  <c r="D368" i="1"/>
  <c r="E368" i="1" s="1"/>
  <c r="D397" i="1"/>
  <c r="E397" i="1" s="1"/>
  <c r="D461" i="1"/>
  <c r="E461" i="1" s="1"/>
  <c r="D549" i="1"/>
  <c r="E549" i="1" s="1"/>
  <c r="D614" i="1"/>
  <c r="E614" i="1" s="1"/>
  <c r="D678" i="1"/>
  <c r="E678" i="1" s="1"/>
  <c r="D761" i="1"/>
  <c r="E761" i="1" s="1"/>
  <c r="D347" i="1"/>
  <c r="E347" i="1" s="1"/>
  <c r="D573" i="1"/>
  <c r="E573" i="1" s="1"/>
  <c r="D637" i="1"/>
  <c r="E637" i="1" s="1"/>
  <c r="D701" i="1"/>
  <c r="E701" i="1" s="1"/>
  <c r="D820" i="1"/>
  <c r="E820" i="1" s="1"/>
  <c r="D1441" i="1"/>
  <c r="E1441" i="1" s="1"/>
  <c r="D544" i="1"/>
  <c r="E544" i="1" s="1"/>
  <c r="D774" i="1"/>
  <c r="E774" i="1" s="1"/>
  <c r="D284" i="1"/>
  <c r="E284" i="1" s="1"/>
  <c r="D348" i="1"/>
  <c r="E348" i="1" s="1"/>
  <c r="D434" i="1"/>
  <c r="E434" i="1" s="1"/>
  <c r="D568" i="1"/>
  <c r="E568" i="1" s="1"/>
  <c r="D1043" i="1"/>
  <c r="E1043" i="1" s="1"/>
  <c r="D103" i="1"/>
  <c r="E103" i="1" s="1"/>
  <c r="D167" i="1"/>
  <c r="E167" i="1" s="1"/>
  <c r="D231" i="1"/>
  <c r="E231" i="1" s="1"/>
  <c r="D303" i="1"/>
  <c r="E303" i="1" s="1"/>
  <c r="D375" i="1"/>
  <c r="E375" i="1" s="1"/>
  <c r="D580" i="1"/>
  <c r="E580" i="1" s="1"/>
  <c r="D676" i="1"/>
  <c r="E676" i="1" s="1"/>
  <c r="B1204" i="1"/>
  <c r="D350" i="1"/>
  <c r="E350" i="1" s="1"/>
  <c r="D101" i="1"/>
  <c r="E101" i="1" s="1"/>
  <c r="D361" i="1"/>
  <c r="E361" i="1" s="1"/>
  <c r="D504" i="1"/>
  <c r="E504" i="1" s="1"/>
  <c r="D768" i="1"/>
  <c r="E768" i="1" s="1"/>
  <c r="D433" i="1"/>
  <c r="E433" i="1" s="1"/>
  <c r="D673" i="1"/>
  <c r="E673" i="1" s="1"/>
  <c r="B1143" i="1"/>
  <c r="D242" i="1"/>
  <c r="E242" i="1" s="1"/>
  <c r="D274" i="1"/>
  <c r="E274" i="1" s="1"/>
  <c r="D306" i="1"/>
  <c r="E306" i="1" s="1"/>
  <c r="D338" i="1"/>
  <c r="E338" i="1" s="1"/>
  <c r="D370" i="1"/>
  <c r="E370" i="1" s="1"/>
  <c r="D398" i="1"/>
  <c r="E398" i="1" s="1"/>
  <c r="D462" i="1"/>
  <c r="E462" i="1" s="1"/>
  <c r="D550" i="1"/>
  <c r="E550" i="1" s="1"/>
  <c r="D616" i="1"/>
  <c r="E616" i="1" s="1"/>
  <c r="D680" i="1"/>
  <c r="E680" i="1" s="1"/>
  <c r="D355" i="1"/>
  <c r="E355" i="1" s="1"/>
  <c r="D574" i="1"/>
  <c r="E574" i="1" s="1"/>
  <c r="D638" i="1"/>
  <c r="E638" i="1" s="1"/>
  <c r="D702" i="1"/>
  <c r="E702" i="1" s="1"/>
  <c r="D822" i="1"/>
  <c r="E822" i="1" s="1"/>
  <c r="D202" i="1"/>
  <c r="E202" i="1" s="1"/>
  <c r="D555" i="1"/>
  <c r="E555" i="1" s="1"/>
  <c r="D619" i="1"/>
  <c r="E619" i="1" s="1"/>
  <c r="D683" i="1"/>
  <c r="E683" i="1" s="1"/>
  <c r="D782" i="1"/>
  <c r="E782" i="1" s="1"/>
  <c r="D292" i="1"/>
  <c r="E292" i="1" s="1"/>
  <c r="D356" i="1"/>
  <c r="E356" i="1" s="1"/>
  <c r="D450" i="1"/>
  <c r="E450" i="1" s="1"/>
  <c r="D579" i="1"/>
  <c r="E579" i="1" s="1"/>
  <c r="D643" i="1"/>
  <c r="E643" i="1" s="1"/>
  <c r="D707" i="1"/>
  <c r="E707" i="1" s="1"/>
  <c r="D809" i="1"/>
  <c r="E809" i="1" s="1"/>
  <c r="B1110" i="1"/>
  <c r="D111" i="1"/>
  <c r="E111" i="1" s="1"/>
  <c r="D175" i="1"/>
  <c r="E175" i="1" s="1"/>
  <c r="D239" i="1"/>
  <c r="E239" i="1" s="1"/>
  <c r="D311" i="1"/>
  <c r="E311" i="1" s="1"/>
  <c r="D383" i="1"/>
  <c r="E383" i="1" s="1"/>
  <c r="D596" i="1"/>
  <c r="E596" i="1" s="1"/>
  <c r="D636" i="1"/>
  <c r="E636" i="1" s="1"/>
  <c r="D773" i="1"/>
  <c r="E773" i="1" s="1"/>
  <c r="B1363" i="1"/>
  <c r="D374" i="1"/>
  <c r="E374" i="1" s="1"/>
  <c r="D749" i="1"/>
  <c r="E749" i="1" s="1"/>
  <c r="D109" i="1"/>
  <c r="E109" i="1" s="1"/>
  <c r="D369" i="1"/>
  <c r="E369" i="1" s="1"/>
  <c r="D508" i="1"/>
  <c r="E508" i="1" s="1"/>
  <c r="D666" i="1"/>
  <c r="E666" i="1" s="1"/>
  <c r="D865" i="1"/>
  <c r="E865" i="1" s="1"/>
  <c r="D639" i="1"/>
  <c r="E639" i="1" s="1"/>
  <c r="D772" i="1"/>
  <c r="E772" i="1" s="1"/>
  <c r="D854" i="1"/>
  <c r="E854" i="1" s="1"/>
  <c r="D441" i="1"/>
  <c r="E441" i="1" s="1"/>
  <c r="D1248" i="1"/>
  <c r="E1248" i="1" s="1"/>
  <c r="D668" i="1"/>
  <c r="E668" i="1" s="1"/>
  <c r="D700" i="1"/>
  <c r="E700" i="1" s="1"/>
  <c r="D732" i="1"/>
  <c r="E732" i="1" s="1"/>
  <c r="B1425" i="1"/>
  <c r="B1167" i="1"/>
  <c r="D224" i="1"/>
  <c r="E224" i="1" s="1"/>
  <c r="D294" i="1"/>
  <c r="E294" i="1" s="1"/>
  <c r="D358" i="1"/>
  <c r="E358" i="1" s="1"/>
  <c r="D427" i="1"/>
  <c r="E427" i="1" s="1"/>
  <c r="D491" i="1"/>
  <c r="E491" i="1" s="1"/>
  <c r="D770" i="1"/>
  <c r="E770" i="1" s="1"/>
  <c r="B1057" i="1"/>
  <c r="D33" i="1"/>
  <c r="E33" i="1" s="1"/>
  <c r="D117" i="1"/>
  <c r="E117" i="1" s="1"/>
  <c r="D181" i="1"/>
  <c r="E181" i="1" s="1"/>
  <c r="D249" i="1"/>
  <c r="E249" i="1" s="1"/>
  <c r="D313" i="1"/>
  <c r="E313" i="1" s="1"/>
  <c r="D377" i="1"/>
  <c r="E377" i="1" s="1"/>
  <c r="D416" i="1"/>
  <c r="E416" i="1" s="1"/>
  <c r="D448" i="1"/>
  <c r="E448" i="1" s="1"/>
  <c r="D480" i="1"/>
  <c r="E480" i="1" s="1"/>
  <c r="D512" i="1"/>
  <c r="E512" i="1" s="1"/>
  <c r="D570" i="1"/>
  <c r="E570" i="1" s="1"/>
  <c r="D888" i="1"/>
  <c r="E888" i="1" s="1"/>
  <c r="D519" i="1"/>
  <c r="E519" i="1" s="1"/>
  <c r="D744" i="1"/>
  <c r="E744" i="1" s="1"/>
  <c r="D776" i="1"/>
  <c r="E776" i="1" s="1"/>
  <c r="D914" i="1"/>
  <c r="E914" i="1" s="1"/>
  <c r="D1144" i="1"/>
  <c r="E1144" i="1" s="1"/>
  <c r="D889" i="1"/>
  <c r="E889" i="1" s="1"/>
  <c r="D1011" i="1"/>
  <c r="E1011" i="1" s="1"/>
  <c r="D912" i="1"/>
  <c r="E912" i="1" s="1"/>
  <c r="D1051" i="1"/>
  <c r="E1051" i="1" s="1"/>
  <c r="D1457" i="1"/>
  <c r="E1457" i="1" s="1"/>
  <c r="D449" i="1"/>
  <c r="E449" i="1" s="1"/>
  <c r="D529" i="1"/>
  <c r="E529" i="1" s="1"/>
  <c r="D601" i="1"/>
  <c r="E601" i="1" s="1"/>
  <c r="D641" i="1"/>
  <c r="E641" i="1" s="1"/>
  <c r="D681" i="1"/>
  <c r="E681" i="1" s="1"/>
  <c r="D825" i="1"/>
  <c r="E825" i="1" s="1"/>
  <c r="B1231" i="1"/>
  <c r="B1068" i="1"/>
  <c r="D1247" i="1"/>
  <c r="E1247" i="1" s="1"/>
  <c r="B1250" i="1"/>
  <c r="D745" i="1"/>
  <c r="E745" i="1" s="1"/>
  <c r="B1479" i="1"/>
  <c r="B1199" i="1"/>
  <c r="D238" i="1"/>
  <c r="E238" i="1" s="1"/>
  <c r="D302" i="1"/>
  <c r="E302" i="1" s="1"/>
  <c r="D366" i="1"/>
  <c r="E366" i="1" s="1"/>
  <c r="D435" i="1"/>
  <c r="E435" i="1" s="1"/>
  <c r="D499" i="1"/>
  <c r="E499" i="1" s="1"/>
  <c r="B1181" i="1"/>
  <c r="D53" i="1"/>
  <c r="E53" i="1" s="1"/>
  <c r="D125" i="1"/>
  <c r="E125" i="1" s="1"/>
  <c r="D189" i="1"/>
  <c r="E189" i="1" s="1"/>
  <c r="D257" i="1"/>
  <c r="E257" i="1" s="1"/>
  <c r="D321" i="1"/>
  <c r="E321" i="1" s="1"/>
  <c r="D385" i="1"/>
  <c r="E385" i="1" s="1"/>
  <c r="D420" i="1"/>
  <c r="E420" i="1" s="1"/>
  <c r="D452" i="1"/>
  <c r="E452" i="1" s="1"/>
  <c r="D484" i="1"/>
  <c r="E484" i="1" s="1"/>
  <c r="D516" i="1"/>
  <c r="E516" i="1" s="1"/>
  <c r="D578" i="1"/>
  <c r="E578" i="1" s="1"/>
  <c r="D610" i="1"/>
  <c r="E610" i="1" s="1"/>
  <c r="D642" i="1"/>
  <c r="E642" i="1" s="1"/>
  <c r="D674" i="1"/>
  <c r="E674" i="1" s="1"/>
  <c r="D706" i="1"/>
  <c r="E706" i="1" s="1"/>
  <c r="D737" i="1"/>
  <c r="E737" i="1" s="1"/>
  <c r="D789" i="1"/>
  <c r="E789" i="1" s="1"/>
  <c r="D527" i="1"/>
  <c r="E527" i="1" s="1"/>
  <c r="D583" i="1"/>
  <c r="E583" i="1" s="1"/>
  <c r="D615" i="1"/>
  <c r="E615" i="1" s="1"/>
  <c r="D647" i="1"/>
  <c r="E647" i="1" s="1"/>
  <c r="D679" i="1"/>
  <c r="E679" i="1" s="1"/>
  <c r="D711" i="1"/>
  <c r="E711" i="1" s="1"/>
  <c r="D748" i="1"/>
  <c r="E748" i="1" s="1"/>
  <c r="D780" i="1"/>
  <c r="E780" i="1" s="1"/>
  <c r="D937" i="1"/>
  <c r="E937" i="1" s="1"/>
  <c r="B1177" i="1"/>
  <c r="D830" i="1"/>
  <c r="E830" i="1" s="1"/>
  <c r="D862" i="1"/>
  <c r="E862" i="1" s="1"/>
  <c r="B1135" i="1"/>
  <c r="D798" i="1"/>
  <c r="E798" i="1" s="1"/>
  <c r="D916" i="1"/>
  <c r="E916" i="1" s="1"/>
  <c r="B1172" i="1"/>
  <c r="B1482" i="1"/>
  <c r="D457" i="1"/>
  <c r="E457" i="1" s="1"/>
  <c r="D545" i="1"/>
  <c r="E545" i="1" s="1"/>
  <c r="D697" i="1"/>
  <c r="E697" i="1" s="1"/>
  <c r="D860" i="1"/>
  <c r="E860" i="1" s="1"/>
  <c r="D904" i="1"/>
  <c r="E904" i="1" s="1"/>
  <c r="D799" i="1"/>
  <c r="E799" i="1" s="1"/>
  <c r="B1377" i="1"/>
  <c r="D819" i="1"/>
  <c r="E819" i="1" s="1"/>
  <c r="B1708" i="1"/>
  <c r="D61" i="1"/>
  <c r="E61" i="1" s="1"/>
  <c r="D133" i="1"/>
  <c r="E133" i="1" s="1"/>
  <c r="D197" i="1"/>
  <c r="E197" i="1" s="1"/>
  <c r="D265" i="1"/>
  <c r="E265" i="1" s="1"/>
  <c r="D329" i="1"/>
  <c r="E329" i="1" s="1"/>
  <c r="D393" i="1"/>
  <c r="E393" i="1" s="1"/>
  <c r="D424" i="1"/>
  <c r="E424" i="1" s="1"/>
  <c r="D456" i="1"/>
  <c r="E456" i="1" s="1"/>
  <c r="D488" i="1"/>
  <c r="E488" i="1" s="1"/>
  <c r="D522" i="1"/>
  <c r="E522" i="1" s="1"/>
  <c r="D738" i="1"/>
  <c r="E738" i="1" s="1"/>
  <c r="D910" i="1"/>
  <c r="E910" i="1" s="1"/>
  <c r="D535" i="1"/>
  <c r="E535" i="1" s="1"/>
  <c r="D752" i="1"/>
  <c r="E752" i="1" s="1"/>
  <c r="B1190" i="1"/>
  <c r="B1149" i="1"/>
  <c r="D804" i="1"/>
  <c r="E804" i="1" s="1"/>
  <c r="D1191" i="1"/>
  <c r="E1191" i="1" s="1"/>
  <c r="D401" i="1"/>
  <c r="E401" i="1" s="1"/>
  <c r="D465" i="1"/>
  <c r="E465" i="1" s="1"/>
  <c r="D561" i="1"/>
  <c r="E561" i="1" s="1"/>
  <c r="D609" i="1"/>
  <c r="E609" i="1" s="1"/>
  <c r="D649" i="1"/>
  <c r="E649" i="1" s="1"/>
  <c r="D908" i="1"/>
  <c r="E908" i="1" s="1"/>
  <c r="D845" i="1"/>
  <c r="E845" i="1" s="1"/>
  <c r="D750" i="1"/>
  <c r="E750" i="1" s="1"/>
  <c r="B1236" i="1"/>
  <c r="D254" i="1"/>
  <c r="E254" i="1" s="1"/>
  <c r="D318" i="1"/>
  <c r="E318" i="1" s="1"/>
  <c r="D382" i="1"/>
  <c r="E382" i="1" s="1"/>
  <c r="D451" i="1"/>
  <c r="E451" i="1" s="1"/>
  <c r="D515" i="1"/>
  <c r="E515" i="1" s="1"/>
  <c r="D1501" i="1"/>
  <c r="E1501" i="1" s="1"/>
  <c r="D69" i="1"/>
  <c r="E69" i="1" s="1"/>
  <c r="D141" i="1"/>
  <c r="E141" i="1" s="1"/>
  <c r="D205" i="1"/>
  <c r="E205" i="1" s="1"/>
  <c r="D273" i="1"/>
  <c r="E273" i="1" s="1"/>
  <c r="D337" i="1"/>
  <c r="E337" i="1" s="1"/>
  <c r="D396" i="1"/>
  <c r="E396" i="1" s="1"/>
  <c r="D428" i="1"/>
  <c r="E428" i="1" s="1"/>
  <c r="D460" i="1"/>
  <c r="E460" i="1" s="1"/>
  <c r="D492" i="1"/>
  <c r="E492" i="1" s="1"/>
  <c r="D530" i="1"/>
  <c r="E530" i="1" s="1"/>
  <c r="D586" i="1"/>
  <c r="E586" i="1" s="1"/>
  <c r="D618" i="1"/>
  <c r="E618" i="1" s="1"/>
  <c r="D650" i="1"/>
  <c r="E650" i="1" s="1"/>
  <c r="D682" i="1"/>
  <c r="E682" i="1" s="1"/>
  <c r="D714" i="1"/>
  <c r="E714" i="1" s="1"/>
  <c r="D742" i="1"/>
  <c r="E742" i="1" s="1"/>
  <c r="D980" i="1"/>
  <c r="E980" i="1" s="1"/>
  <c r="D543" i="1"/>
  <c r="E543" i="1" s="1"/>
  <c r="D591" i="1"/>
  <c r="E591" i="1" s="1"/>
  <c r="D623" i="1"/>
  <c r="E623" i="1" s="1"/>
  <c r="D655" i="1"/>
  <c r="E655" i="1" s="1"/>
  <c r="D687" i="1"/>
  <c r="E687" i="1" s="1"/>
  <c r="D719" i="1"/>
  <c r="E719" i="1" s="1"/>
  <c r="D756" i="1"/>
  <c r="E756" i="1" s="1"/>
  <c r="D796" i="1"/>
  <c r="E796" i="1" s="1"/>
  <c r="B1209" i="1"/>
  <c r="D838" i="1"/>
  <c r="E838" i="1" s="1"/>
  <c r="D870" i="1"/>
  <c r="E870" i="1" s="1"/>
  <c r="D940" i="1"/>
  <c r="E940" i="1" s="1"/>
  <c r="B1263" i="1"/>
  <c r="D1012" i="1"/>
  <c r="E1012" i="1" s="1"/>
  <c r="B1206" i="1"/>
  <c r="D409" i="1"/>
  <c r="E409" i="1" s="1"/>
  <c r="D481" i="1"/>
  <c r="E481" i="1" s="1"/>
  <c r="D569" i="1"/>
  <c r="E569" i="1" s="1"/>
  <c r="D657" i="1"/>
  <c r="E657" i="1" s="1"/>
  <c r="B1094" i="1"/>
  <c r="D1084" i="1"/>
  <c r="E1084" i="1" s="1"/>
  <c r="D897" i="1"/>
  <c r="E897" i="1" s="1"/>
  <c r="D1115" i="1"/>
  <c r="E1115" i="1" s="1"/>
  <c r="D1034" i="1"/>
  <c r="E1034" i="1" s="1"/>
  <c r="D279" i="1"/>
  <c r="E279" i="1" s="1"/>
  <c r="D343" i="1"/>
  <c r="E343" i="1" s="1"/>
  <c r="D532" i="1"/>
  <c r="E532" i="1" s="1"/>
  <c r="D588" i="1"/>
  <c r="E588" i="1" s="1"/>
  <c r="D620" i="1"/>
  <c r="E620" i="1" s="1"/>
  <c r="D652" i="1"/>
  <c r="E652" i="1" s="1"/>
  <c r="D684" i="1"/>
  <c r="E684" i="1" s="1"/>
  <c r="D716" i="1"/>
  <c r="E716" i="1" s="1"/>
  <c r="D922" i="1"/>
  <c r="E922" i="1" s="1"/>
  <c r="D906" i="1"/>
  <c r="E906" i="1" s="1"/>
  <c r="B1238" i="1"/>
  <c r="D262" i="1"/>
  <c r="E262" i="1" s="1"/>
  <c r="D326" i="1"/>
  <c r="E326" i="1" s="1"/>
  <c r="D390" i="1"/>
  <c r="E390" i="1" s="1"/>
  <c r="D459" i="1"/>
  <c r="E459" i="1" s="1"/>
  <c r="D739" i="1"/>
  <c r="E739" i="1" s="1"/>
  <c r="D208" i="1"/>
  <c r="E208" i="1" s="1"/>
  <c r="D77" i="1"/>
  <c r="E77" i="1" s="1"/>
  <c r="D149" i="1"/>
  <c r="E149" i="1" s="1"/>
  <c r="D213" i="1"/>
  <c r="E213" i="1" s="1"/>
  <c r="D281" i="1"/>
  <c r="E281" i="1" s="1"/>
  <c r="D345" i="1"/>
  <c r="E345" i="1" s="1"/>
  <c r="D400" i="1"/>
  <c r="E400" i="1" s="1"/>
  <c r="D432" i="1"/>
  <c r="E432" i="1" s="1"/>
  <c r="D464" i="1"/>
  <c r="E464" i="1" s="1"/>
  <c r="D496" i="1"/>
  <c r="E496" i="1" s="1"/>
  <c r="D538" i="1"/>
  <c r="E538" i="1" s="1"/>
  <c r="D814" i="1"/>
  <c r="E814" i="1" s="1"/>
  <c r="D551" i="1"/>
  <c r="E551" i="1" s="1"/>
  <c r="D760" i="1"/>
  <c r="E760" i="1" s="1"/>
  <c r="B1270" i="1"/>
  <c r="B1277" i="1"/>
  <c r="D1208" i="1"/>
  <c r="E1208" i="1" s="1"/>
  <c r="D417" i="1"/>
  <c r="E417" i="1" s="1"/>
  <c r="D497" i="1"/>
  <c r="E497" i="1" s="1"/>
  <c r="D577" i="1"/>
  <c r="E577" i="1" s="1"/>
  <c r="D617" i="1"/>
  <c r="E617" i="1" s="1"/>
  <c r="D665" i="1"/>
  <c r="E665" i="1" s="1"/>
  <c r="D729" i="1"/>
  <c r="E729" i="1" s="1"/>
  <c r="D1265" i="1"/>
  <c r="E1265" i="1" s="1"/>
  <c r="D956" i="1"/>
  <c r="E956" i="1" s="1"/>
  <c r="B1279" i="1"/>
  <c r="B1323" i="1"/>
  <c r="D540" i="1"/>
  <c r="E540" i="1" s="1"/>
  <c r="B1213" i="1"/>
  <c r="D1240" i="1"/>
  <c r="E1240" i="1" s="1"/>
  <c r="D270" i="1"/>
  <c r="E270" i="1" s="1"/>
  <c r="D334" i="1"/>
  <c r="E334" i="1" s="1"/>
  <c r="D403" i="1"/>
  <c r="E403" i="1" s="1"/>
  <c r="D467" i="1"/>
  <c r="E467" i="1" s="1"/>
  <c r="D216" i="1"/>
  <c r="E216" i="1" s="1"/>
  <c r="D93" i="1"/>
  <c r="E93" i="1" s="1"/>
  <c r="D157" i="1"/>
  <c r="E157" i="1" s="1"/>
  <c r="D221" i="1"/>
  <c r="E221" i="1" s="1"/>
  <c r="D289" i="1"/>
  <c r="E289" i="1" s="1"/>
  <c r="D353" i="1"/>
  <c r="E353" i="1" s="1"/>
  <c r="D404" i="1"/>
  <c r="E404" i="1" s="1"/>
  <c r="D436" i="1"/>
  <c r="E436" i="1" s="1"/>
  <c r="D468" i="1"/>
  <c r="E468" i="1" s="1"/>
  <c r="D500" i="1"/>
  <c r="E500" i="1" s="1"/>
  <c r="D546" i="1"/>
  <c r="E546" i="1" s="1"/>
  <c r="D594" i="1"/>
  <c r="E594" i="1" s="1"/>
  <c r="D626" i="1"/>
  <c r="E626" i="1" s="1"/>
  <c r="D658" i="1"/>
  <c r="E658" i="1" s="1"/>
  <c r="D690" i="1"/>
  <c r="E690" i="1" s="1"/>
  <c r="D722" i="1"/>
  <c r="E722" i="1" s="1"/>
  <c r="D817" i="1"/>
  <c r="E817" i="1" s="1"/>
  <c r="B1129" i="1"/>
  <c r="D559" i="1"/>
  <c r="E559" i="1" s="1"/>
  <c r="D599" i="1"/>
  <c r="E599" i="1" s="1"/>
  <c r="D631" i="1"/>
  <c r="E631" i="1" s="1"/>
  <c r="D663" i="1"/>
  <c r="E663" i="1" s="1"/>
  <c r="D695" i="1"/>
  <c r="E695" i="1" s="1"/>
  <c r="D727" i="1"/>
  <c r="E727" i="1" s="1"/>
  <c r="D764" i="1"/>
  <c r="E764" i="1" s="1"/>
  <c r="D1035" i="1"/>
  <c r="E1035" i="1" s="1"/>
  <c r="D1272" i="1"/>
  <c r="E1272" i="1" s="1"/>
  <c r="D846" i="1"/>
  <c r="E846" i="1" s="1"/>
  <c r="D878" i="1"/>
  <c r="E878" i="1" s="1"/>
  <c r="D1730" i="1"/>
  <c r="E1730" i="1" s="1"/>
  <c r="B1040" i="1"/>
  <c r="D1223" i="1"/>
  <c r="E1223" i="1" s="1"/>
  <c r="D425" i="1"/>
  <c r="E425" i="1" s="1"/>
  <c r="D505" i="1"/>
  <c r="E505" i="1" s="1"/>
  <c r="D625" i="1"/>
  <c r="E625" i="1" s="1"/>
  <c r="D996" i="1"/>
  <c r="E996" i="1" s="1"/>
  <c r="D890" i="1"/>
  <c r="E890" i="1" s="1"/>
  <c r="B1158" i="1"/>
  <c r="D816" i="1"/>
  <c r="E816" i="1" s="1"/>
  <c r="D959" i="1"/>
  <c r="E959" i="1" s="1"/>
  <c r="D1195" i="1"/>
  <c r="E1195" i="1" s="1"/>
  <c r="D934" i="1"/>
  <c r="E934" i="1" s="1"/>
  <c r="B1193" i="1"/>
  <c r="D1509" i="1"/>
  <c r="E1509" i="1" s="1"/>
  <c r="D759" i="1"/>
  <c r="E759" i="1" s="1"/>
  <c r="D988" i="1"/>
  <c r="E988" i="1" s="1"/>
  <c r="B1086" i="1"/>
  <c r="D1281" i="1"/>
  <c r="E1281" i="1" s="1"/>
  <c r="D964" i="1"/>
  <c r="E964" i="1" s="1"/>
  <c r="D1059" i="1"/>
  <c r="E1059" i="1" s="1"/>
  <c r="B1241" i="1"/>
  <c r="D807" i="1"/>
  <c r="E807" i="1" s="1"/>
  <c r="D853" i="1"/>
  <c r="E853" i="1" s="1"/>
  <c r="D898" i="1"/>
  <c r="E898" i="1" s="1"/>
  <c r="B1225" i="1"/>
  <c r="B1148" i="1"/>
  <c r="B1286" i="1"/>
  <c r="B1084" i="1"/>
  <c r="D1465" i="1"/>
  <c r="E1465" i="1" s="1"/>
  <c r="B1119" i="1"/>
  <c r="B1285" i="1"/>
  <c r="D848" i="1"/>
  <c r="E848" i="1" s="1"/>
  <c r="D1123" i="1"/>
  <c r="E1123" i="1" s="1"/>
  <c r="B1289" i="1"/>
  <c r="B1076" i="1"/>
  <c r="D1346" i="1"/>
  <c r="E1346" i="1" s="1"/>
  <c r="D1089" i="1"/>
  <c r="E1089" i="1" s="1"/>
  <c r="D1285" i="1"/>
  <c r="E1285" i="1" s="1"/>
  <c r="D1687" i="1"/>
  <c r="E1687" i="1" s="1"/>
  <c r="D705" i="1"/>
  <c r="E705" i="1" s="1"/>
  <c r="D836" i="1"/>
  <c r="E836" i="1" s="1"/>
  <c r="D868" i="1"/>
  <c r="E868" i="1" s="1"/>
  <c r="D924" i="1"/>
  <c r="E924" i="1" s="1"/>
  <c r="D1343" i="1"/>
  <c r="E1343" i="1" s="1"/>
  <c r="D945" i="1"/>
  <c r="E945" i="1" s="1"/>
  <c r="D1028" i="1"/>
  <c r="E1028" i="1" s="1"/>
  <c r="B1254" i="1"/>
  <c r="D929" i="1"/>
  <c r="E929" i="1" s="1"/>
  <c r="D1100" i="1"/>
  <c r="E1100" i="1" s="1"/>
  <c r="D1283" i="1"/>
  <c r="E1283" i="1" s="1"/>
  <c r="D892" i="1"/>
  <c r="E892" i="1" s="1"/>
  <c r="B1064" i="1"/>
  <c r="B1268" i="1"/>
  <c r="D815" i="1"/>
  <c r="E815" i="1" s="1"/>
  <c r="D855" i="1"/>
  <c r="E855" i="1" s="1"/>
  <c r="D1152" i="1"/>
  <c r="E1152" i="1" s="1"/>
  <c r="D1287" i="1"/>
  <c r="E1287" i="1" s="1"/>
  <c r="B1169" i="1"/>
  <c r="B1565" i="1"/>
  <c r="D891" i="1"/>
  <c r="E891" i="1" s="1"/>
  <c r="D1160" i="1"/>
  <c r="E1160" i="1" s="1"/>
  <c r="B1324" i="1"/>
  <c r="B1127" i="1"/>
  <c r="B1300" i="1"/>
  <c r="D1113" i="1"/>
  <c r="E1113" i="1" s="1"/>
  <c r="D1451" i="1"/>
  <c r="E1451" i="1" s="1"/>
  <c r="D967" i="1"/>
  <c r="E967" i="1" s="1"/>
  <c r="D1091" i="1"/>
  <c r="E1091" i="1" s="1"/>
  <c r="D1110" i="1"/>
  <c r="E1110" i="1" s="1"/>
  <c r="D1360" i="1"/>
  <c r="E1360" i="1" s="1"/>
  <c r="B1719" i="1"/>
  <c r="D938" i="1"/>
  <c r="E938" i="1" s="1"/>
  <c r="B1445" i="1"/>
  <c r="D946" i="1"/>
  <c r="E946" i="1" s="1"/>
  <c r="B1041" i="1"/>
  <c r="D1259" i="1"/>
  <c r="E1259" i="1" s="1"/>
  <c r="D735" i="1"/>
  <c r="E735" i="1" s="1"/>
  <c r="D930" i="1"/>
  <c r="E930" i="1" s="1"/>
  <c r="D1020" i="1"/>
  <c r="E1020" i="1" s="1"/>
  <c r="B1102" i="1"/>
  <c r="D1307" i="1"/>
  <c r="E1307" i="1" s="1"/>
  <c r="B1117" i="1"/>
  <c r="D1326" i="1"/>
  <c r="E1326" i="1" s="1"/>
  <c r="D821" i="1"/>
  <c r="E821" i="1" s="1"/>
  <c r="D861" i="1"/>
  <c r="E861" i="1" s="1"/>
  <c r="D1004" i="1"/>
  <c r="E1004" i="1" s="1"/>
  <c r="D963" i="1"/>
  <c r="E963" i="1" s="1"/>
  <c r="B1189" i="1"/>
  <c r="B1316" i="1"/>
  <c r="D1193" i="1"/>
  <c r="E1193" i="1" s="1"/>
  <c r="D899" i="1"/>
  <c r="E899" i="1" s="1"/>
  <c r="D1179" i="1"/>
  <c r="E1179" i="1" s="1"/>
  <c r="D1554" i="1"/>
  <c r="E1554" i="1" s="1"/>
  <c r="D856" i="1"/>
  <c r="E856" i="1" s="1"/>
  <c r="D1005" i="1"/>
  <c r="E1005" i="1" s="1"/>
  <c r="D1168" i="1"/>
  <c r="E1168" i="1" s="1"/>
  <c r="B1332" i="1"/>
  <c r="D859" i="1"/>
  <c r="E859" i="1" s="1"/>
  <c r="D986" i="1"/>
  <c r="E986" i="1" s="1"/>
  <c r="B1118" i="1"/>
  <c r="D1548" i="1"/>
  <c r="E1548" i="1" s="1"/>
  <c r="D999" i="1"/>
  <c r="E999" i="1" s="1"/>
  <c r="D1097" i="1"/>
  <c r="E1097" i="1" s="1"/>
  <c r="D1142" i="1"/>
  <c r="E1142" i="1" s="1"/>
  <c r="D1234" i="1"/>
  <c r="E1234" i="1" s="1"/>
  <c r="B1772" i="1"/>
  <c r="D713" i="1"/>
  <c r="E713" i="1" s="1"/>
  <c r="D844" i="1"/>
  <c r="E844" i="1" s="1"/>
  <c r="D876" i="1"/>
  <c r="E876" i="1" s="1"/>
  <c r="D952" i="1"/>
  <c r="E952" i="1" s="1"/>
  <c r="D1472" i="1"/>
  <c r="E1472" i="1" s="1"/>
  <c r="D1060" i="1"/>
  <c r="E1060" i="1" s="1"/>
  <c r="B1299" i="1"/>
  <c r="D775" i="1"/>
  <c r="E775" i="1" s="1"/>
  <c r="B1033" i="1"/>
  <c r="D1137" i="1"/>
  <c r="E1137" i="1" s="1"/>
  <c r="B1358" i="1"/>
  <c r="B1140" i="1"/>
  <c r="D1354" i="1"/>
  <c r="E1354" i="1" s="1"/>
  <c r="D823" i="1"/>
  <c r="E823" i="1" s="1"/>
  <c r="D863" i="1"/>
  <c r="E863" i="1" s="1"/>
  <c r="D965" i="1"/>
  <c r="E965" i="1" s="1"/>
  <c r="D1199" i="1"/>
  <c r="E1199" i="1" s="1"/>
  <c r="B1452" i="1"/>
  <c r="B1198" i="1"/>
  <c r="D810" i="1"/>
  <c r="E810" i="1" s="1"/>
  <c r="B1183" i="1"/>
  <c r="B1657" i="1"/>
  <c r="B1173" i="1"/>
  <c r="B1441" i="1"/>
  <c r="D992" i="1"/>
  <c r="E992" i="1" s="1"/>
  <c r="D1209" i="1"/>
  <c r="E1209" i="1" s="1"/>
  <c r="D887" i="1"/>
  <c r="E887" i="1" s="1"/>
  <c r="D1328" i="1"/>
  <c r="E1328" i="1" s="1"/>
  <c r="D1174" i="1"/>
  <c r="E1174" i="1" s="1"/>
  <c r="B1272" i="1"/>
  <c r="D473" i="1"/>
  <c r="E473" i="1" s="1"/>
  <c r="D537" i="1"/>
  <c r="E537" i="1" s="1"/>
  <c r="D948" i="1"/>
  <c r="E948" i="1" s="1"/>
  <c r="B1126" i="1"/>
  <c r="B1315" i="1"/>
  <c r="D743" i="1"/>
  <c r="E743" i="1" s="1"/>
  <c r="D932" i="1"/>
  <c r="E932" i="1" s="1"/>
  <c r="D1052" i="1"/>
  <c r="E1052" i="1" s="1"/>
  <c r="D1153" i="1"/>
  <c r="E1153" i="1" s="1"/>
  <c r="B1373" i="1"/>
  <c r="B1026" i="1"/>
  <c r="D1159" i="1"/>
  <c r="E1159" i="1" s="1"/>
  <c r="D1471" i="1"/>
  <c r="E1471" i="1" s="1"/>
  <c r="D829" i="1"/>
  <c r="E829" i="1" s="1"/>
  <c r="D871" i="1"/>
  <c r="E871" i="1" s="1"/>
  <c r="D936" i="1"/>
  <c r="E936" i="1" s="1"/>
  <c r="D1036" i="1"/>
  <c r="E1036" i="1" s="1"/>
  <c r="B1085" i="1"/>
  <c r="D1203" i="1"/>
  <c r="E1203" i="1" s="1"/>
  <c r="B1265" i="1"/>
  <c r="D1224" i="1"/>
  <c r="E1224" i="1" s="1"/>
  <c r="D1659" i="1"/>
  <c r="E1659" i="1" s="1"/>
  <c r="D901" i="1"/>
  <c r="E901" i="1" s="1"/>
  <c r="B1043" i="1"/>
  <c r="D1183" i="1"/>
  <c r="E1183" i="1" s="1"/>
  <c r="B1453" i="1"/>
  <c r="D994" i="1"/>
  <c r="E994" i="1" s="1"/>
  <c r="B1214" i="1"/>
  <c r="D919" i="1"/>
  <c r="E919" i="1" s="1"/>
  <c r="D1015" i="1"/>
  <c r="E1015" i="1" s="1"/>
  <c r="D1367" i="1"/>
  <c r="E1367" i="1" s="1"/>
  <c r="B1372" i="1"/>
  <c r="D689" i="1"/>
  <c r="E689" i="1" s="1"/>
  <c r="D721" i="1"/>
  <c r="E721" i="1" s="1"/>
  <c r="D852" i="1"/>
  <c r="E852" i="1" s="1"/>
  <c r="D884" i="1"/>
  <c r="E884" i="1" s="1"/>
  <c r="D1003" i="1"/>
  <c r="E1003" i="1" s="1"/>
  <c r="D1131" i="1"/>
  <c r="E1131" i="1" s="1"/>
  <c r="D1323" i="1"/>
  <c r="E1323" i="1" s="1"/>
  <c r="D958" i="1"/>
  <c r="E958" i="1" s="1"/>
  <c r="B1065" i="1"/>
  <c r="B1161" i="1"/>
  <c r="B1404" i="1"/>
  <c r="D942" i="1"/>
  <c r="E942" i="1" s="1"/>
  <c r="D1027" i="1"/>
  <c r="E1027" i="1" s="1"/>
  <c r="B1174" i="1"/>
  <c r="B1716" i="1"/>
  <c r="D831" i="1"/>
  <c r="E831" i="1" s="1"/>
  <c r="D877" i="1"/>
  <c r="E877" i="1" s="1"/>
  <c r="D1076" i="1"/>
  <c r="E1076" i="1" s="1"/>
  <c r="B1095" i="1"/>
  <c r="B1239" i="1"/>
  <c r="D1299" i="1"/>
  <c r="E1299" i="1" s="1"/>
  <c r="D842" i="1"/>
  <c r="E842" i="1" s="1"/>
  <c r="B1229" i="1"/>
  <c r="D808" i="1"/>
  <c r="E808" i="1" s="1"/>
  <c r="D1053" i="1"/>
  <c r="E1053" i="1" s="1"/>
  <c r="B1223" i="1"/>
  <c r="D1460" i="1"/>
  <c r="E1460" i="1" s="1"/>
  <c r="D1026" i="1"/>
  <c r="E1026" i="1" s="1"/>
  <c r="B1217" i="1"/>
  <c r="D1047" i="1"/>
  <c r="E1047" i="1" s="1"/>
  <c r="D1387" i="1"/>
  <c r="E1387" i="1" s="1"/>
  <c r="D1095" i="1"/>
  <c r="E1095" i="1" s="1"/>
  <c r="B1628" i="1"/>
  <c r="D489" i="1"/>
  <c r="E489" i="1" s="1"/>
  <c r="D553" i="1"/>
  <c r="E553" i="1" s="1"/>
  <c r="D902" i="1"/>
  <c r="E902" i="1" s="1"/>
  <c r="B1056" i="1"/>
  <c r="D920" i="1"/>
  <c r="E920" i="1" s="1"/>
  <c r="D1169" i="1"/>
  <c r="E1169" i="1" s="1"/>
  <c r="B1340" i="1"/>
  <c r="D751" i="1"/>
  <c r="E751" i="1" s="1"/>
  <c r="D1068" i="1"/>
  <c r="E1068" i="1" s="1"/>
  <c r="D1227" i="1"/>
  <c r="E1227" i="1" s="1"/>
  <c r="D1576" i="1"/>
  <c r="E1576" i="1" s="1"/>
  <c r="D954" i="1"/>
  <c r="E954" i="1" s="1"/>
  <c r="B1032" i="1"/>
  <c r="D1176" i="1"/>
  <c r="E1176" i="1" s="1"/>
  <c r="D797" i="1"/>
  <c r="E797" i="1" s="1"/>
  <c r="D839" i="1"/>
  <c r="E839" i="1" s="1"/>
  <c r="D879" i="1"/>
  <c r="E879" i="1" s="1"/>
  <c r="D953" i="1"/>
  <c r="E953" i="1" s="1"/>
  <c r="D1108" i="1"/>
  <c r="E1108" i="1" s="1"/>
  <c r="B1101" i="1"/>
  <c r="B1244" i="1"/>
  <c r="D1302" i="1"/>
  <c r="E1302" i="1" s="1"/>
  <c r="D1111" i="1"/>
  <c r="E1111" i="1" s="1"/>
  <c r="D1239" i="1"/>
  <c r="E1239" i="1" s="1"/>
  <c r="B1059" i="1"/>
  <c r="B1237" i="1"/>
  <c r="D1032" i="1"/>
  <c r="E1032" i="1" s="1"/>
  <c r="D1318" i="1"/>
  <c r="E1318" i="1" s="1"/>
  <c r="D927" i="1"/>
  <c r="E927" i="1" s="1"/>
  <c r="B1053" i="1"/>
  <c r="B1296" i="1"/>
  <c r="D1445" i="1"/>
  <c r="E1445" i="1" s="1"/>
  <c r="D1163" i="1"/>
  <c r="E1163" i="1" s="1"/>
  <c r="D971" i="1"/>
  <c r="E971" i="1" s="1"/>
  <c r="B1111" i="1"/>
  <c r="B1157" i="1"/>
  <c r="B1207" i="1"/>
  <c r="D1263" i="1"/>
  <c r="E1263" i="1" s="1"/>
  <c r="D1357" i="1"/>
  <c r="E1357" i="1" s="1"/>
  <c r="B1100" i="1"/>
  <c r="B1201" i="1"/>
  <c r="B1307" i="1"/>
  <c r="D858" i="1"/>
  <c r="E858" i="1" s="1"/>
  <c r="D907" i="1"/>
  <c r="E907" i="1" s="1"/>
  <c r="B1133" i="1"/>
  <c r="B1188" i="1"/>
  <c r="D1243" i="1"/>
  <c r="E1243" i="1" s="1"/>
  <c r="D1359" i="1"/>
  <c r="E1359" i="1" s="1"/>
  <c r="D909" i="1"/>
  <c r="E909" i="1" s="1"/>
  <c r="D949" i="1"/>
  <c r="E949" i="1" s="1"/>
  <c r="D1021" i="1"/>
  <c r="E1021" i="1" s="1"/>
  <c r="D1061" i="1"/>
  <c r="E1061" i="1" s="1"/>
  <c r="B1132" i="1"/>
  <c r="B1196" i="1"/>
  <c r="D1251" i="1"/>
  <c r="E1251" i="1" s="1"/>
  <c r="B1341" i="1"/>
  <c r="D787" i="1"/>
  <c r="E787" i="1" s="1"/>
  <c r="D827" i="1"/>
  <c r="E827" i="1" s="1"/>
  <c r="D867" i="1"/>
  <c r="E867" i="1" s="1"/>
  <c r="D1000" i="1"/>
  <c r="E1000" i="1" s="1"/>
  <c r="D1048" i="1"/>
  <c r="E1048" i="1" s="1"/>
  <c r="B1121" i="1"/>
  <c r="D1241" i="1"/>
  <c r="E1241" i="1" s="1"/>
  <c r="D1393" i="1"/>
  <c r="E1393" i="1" s="1"/>
  <c r="B1061" i="1"/>
  <c r="D1107" i="1"/>
  <c r="E1107" i="1" s="1"/>
  <c r="B1389" i="1"/>
  <c r="D1270" i="1"/>
  <c r="E1270" i="1" s="1"/>
  <c r="B1328" i="1"/>
  <c r="D1401" i="1"/>
  <c r="E1401" i="1" s="1"/>
  <c r="D1294" i="1"/>
  <c r="E1294" i="1" s="1"/>
  <c r="D1492" i="1"/>
  <c r="E1492" i="1" s="1"/>
  <c r="B1770" i="1"/>
  <c r="D1201" i="1"/>
  <c r="E1201" i="1" s="1"/>
  <c r="D973" i="1"/>
  <c r="E973" i="1" s="1"/>
  <c r="B1116" i="1"/>
  <c r="D1167" i="1"/>
  <c r="E1167" i="1" s="1"/>
  <c r="D1216" i="1"/>
  <c r="E1216" i="1" s="1"/>
  <c r="D1267" i="1"/>
  <c r="E1267" i="1" s="1"/>
  <c r="D1362" i="1"/>
  <c r="E1362" i="1" s="1"/>
  <c r="D966" i="1"/>
  <c r="E966" i="1" s="1"/>
  <c r="D1129" i="1"/>
  <c r="E1129" i="1" s="1"/>
  <c r="D1225" i="1"/>
  <c r="E1225" i="1" s="1"/>
  <c r="D1331" i="1"/>
  <c r="E1331" i="1" s="1"/>
  <c r="D826" i="1"/>
  <c r="E826" i="1" s="1"/>
  <c r="D915" i="1"/>
  <c r="E915" i="1" s="1"/>
  <c r="D1143" i="1"/>
  <c r="E1143" i="1" s="1"/>
  <c r="D1192" i="1"/>
  <c r="E1192" i="1" s="1"/>
  <c r="B1247" i="1"/>
  <c r="D1370" i="1"/>
  <c r="E1370" i="1" s="1"/>
  <c r="D784" i="1"/>
  <c r="E784" i="1" s="1"/>
  <c r="D824" i="1"/>
  <c r="E824" i="1" s="1"/>
  <c r="D872" i="1"/>
  <c r="E872" i="1" s="1"/>
  <c r="B1027" i="1"/>
  <c r="B1071" i="1"/>
  <c r="D1136" i="1"/>
  <c r="E1136" i="1" s="1"/>
  <c r="D1200" i="1"/>
  <c r="E1200" i="1" s="1"/>
  <c r="B1255" i="1"/>
  <c r="B1355" i="1"/>
  <c r="D962" i="1"/>
  <c r="E962" i="1" s="1"/>
  <c r="D1002" i="1"/>
  <c r="E1002" i="1" s="1"/>
  <c r="D1050" i="1"/>
  <c r="E1050" i="1" s="1"/>
  <c r="D1145" i="1"/>
  <c r="E1145" i="1" s="1"/>
  <c r="B1246" i="1"/>
  <c r="B1417" i="1"/>
  <c r="D895" i="1"/>
  <c r="E895" i="1" s="1"/>
  <c r="D935" i="1"/>
  <c r="E935" i="1" s="1"/>
  <c r="D983" i="1"/>
  <c r="E983" i="1" s="1"/>
  <c r="D1023" i="1"/>
  <c r="E1023" i="1" s="1"/>
  <c r="D1063" i="1"/>
  <c r="E1063" i="1" s="1"/>
  <c r="D1296" i="1"/>
  <c r="E1296" i="1" s="1"/>
  <c r="D1423" i="1"/>
  <c r="E1423" i="1" s="1"/>
  <c r="B1028" i="1"/>
  <c r="D1306" i="1"/>
  <c r="E1306" i="1" s="1"/>
  <c r="D1417" i="1"/>
  <c r="E1417" i="1" s="1"/>
  <c r="D1479" i="1"/>
  <c r="E1479" i="1" s="1"/>
  <c r="D1634" i="1"/>
  <c r="E1634" i="1" s="1"/>
  <c r="B1704" i="1"/>
  <c r="D1217" i="1"/>
  <c r="E1217" i="1" s="1"/>
  <c r="D979" i="1"/>
  <c r="E979" i="1" s="1"/>
  <c r="D1120" i="1"/>
  <c r="E1120" i="1" s="1"/>
  <c r="B1175" i="1"/>
  <c r="B1221" i="1"/>
  <c r="B1271" i="1"/>
  <c r="B1365" i="1"/>
  <c r="B1134" i="1"/>
  <c r="B1230" i="1"/>
  <c r="B1342" i="1"/>
  <c r="D794" i="1"/>
  <c r="E794" i="1" s="1"/>
  <c r="D866" i="1"/>
  <c r="E866" i="1" s="1"/>
  <c r="D923" i="1"/>
  <c r="E923" i="1" s="1"/>
  <c r="B1046" i="1"/>
  <c r="D1147" i="1"/>
  <c r="E1147" i="1" s="1"/>
  <c r="B1197" i="1"/>
  <c r="B1261" i="1"/>
  <c r="B1407" i="1"/>
  <c r="D917" i="1"/>
  <c r="E917" i="1" s="1"/>
  <c r="D989" i="1"/>
  <c r="E989" i="1" s="1"/>
  <c r="D1029" i="1"/>
  <c r="E1029" i="1" s="1"/>
  <c r="B1077" i="1"/>
  <c r="D1155" i="1"/>
  <c r="E1155" i="1" s="1"/>
  <c r="B1205" i="1"/>
  <c r="B1260" i="1"/>
  <c r="D1399" i="1"/>
  <c r="E1399" i="1" s="1"/>
  <c r="D795" i="1"/>
  <c r="E795" i="1" s="1"/>
  <c r="D835" i="1"/>
  <c r="E835" i="1" s="1"/>
  <c r="D883" i="1"/>
  <c r="E883" i="1" s="1"/>
  <c r="D1016" i="1"/>
  <c r="E1016" i="1" s="1"/>
  <c r="D1056" i="1"/>
  <c r="E1056" i="1" s="1"/>
  <c r="B1150" i="1"/>
  <c r="B1278" i="1"/>
  <c r="D1425" i="1"/>
  <c r="E1425" i="1" s="1"/>
  <c r="B1029" i="1"/>
  <c r="D1075" i="1"/>
  <c r="E1075" i="1" s="1"/>
  <c r="D1304" i="1"/>
  <c r="E1304" i="1" s="1"/>
  <c r="D1435" i="1"/>
  <c r="E1435" i="1" s="1"/>
  <c r="B1060" i="1"/>
  <c r="D1338" i="1"/>
  <c r="E1338" i="1" s="1"/>
  <c r="B1495" i="1"/>
  <c r="D1138" i="1"/>
  <c r="E1138" i="1" s="1"/>
  <c r="D1448" i="1"/>
  <c r="E1448" i="1" s="1"/>
  <c r="D1763" i="1"/>
  <c r="E1763" i="1" s="1"/>
  <c r="D981" i="1"/>
  <c r="E981" i="1" s="1"/>
  <c r="D1135" i="1"/>
  <c r="E1135" i="1" s="1"/>
  <c r="B1180" i="1"/>
  <c r="D1231" i="1"/>
  <c r="E1231" i="1" s="1"/>
  <c r="B1276" i="1"/>
  <c r="B1388" i="1"/>
  <c r="D974" i="1"/>
  <c r="E974" i="1" s="1"/>
  <c r="B1137" i="1"/>
  <c r="D1257" i="1"/>
  <c r="E1257" i="1" s="1"/>
  <c r="B1347" i="1"/>
  <c r="D834" i="1"/>
  <c r="E834" i="1" s="1"/>
  <c r="D931" i="1"/>
  <c r="E931" i="1" s="1"/>
  <c r="B1054" i="1"/>
  <c r="B1151" i="1"/>
  <c r="D1207" i="1"/>
  <c r="E1207" i="1" s="1"/>
  <c r="D1271" i="1"/>
  <c r="E1271" i="1" s="1"/>
  <c r="B1409" i="1"/>
  <c r="D792" i="1"/>
  <c r="E792" i="1" s="1"/>
  <c r="D840" i="1"/>
  <c r="E840" i="1" s="1"/>
  <c r="D880" i="1"/>
  <c r="E880" i="1" s="1"/>
  <c r="B1035" i="1"/>
  <c r="B1087" i="1"/>
  <c r="B1159" i="1"/>
  <c r="D1215" i="1"/>
  <c r="E1215" i="1" s="1"/>
  <c r="D1264" i="1"/>
  <c r="E1264" i="1" s="1"/>
  <c r="D1407" i="1"/>
  <c r="E1407" i="1" s="1"/>
  <c r="D970" i="1"/>
  <c r="E970" i="1" s="1"/>
  <c r="D1018" i="1"/>
  <c r="E1018" i="1" s="1"/>
  <c r="D1058" i="1"/>
  <c r="E1058" i="1" s="1"/>
  <c r="B1153" i="1"/>
  <c r="B1281" i="1"/>
  <c r="D1427" i="1"/>
  <c r="E1427" i="1" s="1"/>
  <c r="D903" i="1"/>
  <c r="E903" i="1" s="1"/>
  <c r="D951" i="1"/>
  <c r="E951" i="1" s="1"/>
  <c r="D991" i="1"/>
  <c r="E991" i="1" s="1"/>
  <c r="D1031" i="1"/>
  <c r="E1031" i="1" s="1"/>
  <c r="D1081" i="1"/>
  <c r="E1081" i="1" s="1"/>
  <c r="D1312" i="1"/>
  <c r="E1312" i="1" s="1"/>
  <c r="B1437" i="1"/>
  <c r="D1078" i="1"/>
  <c r="E1078" i="1" s="1"/>
  <c r="D1415" i="1"/>
  <c r="E1415" i="1" s="1"/>
  <c r="B1122" i="1"/>
  <c r="D1170" i="1"/>
  <c r="E1170" i="1" s="1"/>
  <c r="D1353" i="1"/>
  <c r="E1353" i="1" s="1"/>
  <c r="B1545" i="1"/>
  <c r="D813" i="1"/>
  <c r="E813" i="1" s="1"/>
  <c r="D847" i="1"/>
  <c r="E847" i="1" s="1"/>
  <c r="D885" i="1"/>
  <c r="E885" i="1" s="1"/>
  <c r="D950" i="1"/>
  <c r="E950" i="1" s="1"/>
  <c r="B1049" i="1"/>
  <c r="B1396" i="1"/>
  <c r="B1079" i="1"/>
  <c r="D1139" i="1"/>
  <c r="E1139" i="1" s="1"/>
  <c r="D1184" i="1"/>
  <c r="E1184" i="1" s="1"/>
  <c r="D1235" i="1"/>
  <c r="E1235" i="1" s="1"/>
  <c r="D1280" i="1"/>
  <c r="E1280" i="1" s="1"/>
  <c r="B1420" i="1"/>
  <c r="B1166" i="1"/>
  <c r="B1262" i="1"/>
  <c r="B1356" i="1"/>
  <c r="D802" i="1"/>
  <c r="E802" i="1" s="1"/>
  <c r="D874" i="1"/>
  <c r="E874" i="1" s="1"/>
  <c r="D955" i="1"/>
  <c r="E955" i="1" s="1"/>
  <c r="B1062" i="1"/>
  <c r="B1156" i="1"/>
  <c r="B1220" i="1"/>
  <c r="D1275" i="1"/>
  <c r="E1275" i="1" s="1"/>
  <c r="B1541" i="1"/>
  <c r="D933" i="1"/>
  <c r="E933" i="1" s="1"/>
  <c r="D997" i="1"/>
  <c r="E997" i="1" s="1"/>
  <c r="D1037" i="1"/>
  <c r="E1037" i="1" s="1"/>
  <c r="B1109" i="1"/>
  <c r="B1164" i="1"/>
  <c r="D1219" i="1"/>
  <c r="E1219" i="1" s="1"/>
  <c r="D1282" i="1"/>
  <c r="E1282" i="1" s="1"/>
  <c r="B1429" i="1"/>
  <c r="D803" i="1"/>
  <c r="E803" i="1" s="1"/>
  <c r="D851" i="1"/>
  <c r="E851" i="1" s="1"/>
  <c r="D1024" i="1"/>
  <c r="E1024" i="1" s="1"/>
  <c r="D1064" i="1"/>
  <c r="E1064" i="1" s="1"/>
  <c r="B1185" i="1"/>
  <c r="D1315" i="1"/>
  <c r="E1315" i="1" s="1"/>
  <c r="D1439" i="1"/>
  <c r="E1439" i="1" s="1"/>
  <c r="B1045" i="1"/>
  <c r="D1083" i="1"/>
  <c r="E1083" i="1" s="1"/>
  <c r="D1320" i="1"/>
  <c r="E1320" i="1" s="1"/>
  <c r="D1094" i="1"/>
  <c r="E1094" i="1" s="1"/>
  <c r="B1218" i="1"/>
  <c r="D1202" i="1"/>
  <c r="E1202" i="1" s="1"/>
  <c r="D1292" i="1"/>
  <c r="E1292" i="1" s="1"/>
  <c r="D1652" i="1"/>
  <c r="E1652" i="1" s="1"/>
  <c r="D939" i="1"/>
  <c r="E939" i="1" s="1"/>
  <c r="B1030" i="1"/>
  <c r="B1124" i="1"/>
  <c r="B1165" i="1"/>
  <c r="D1211" i="1"/>
  <c r="E1211" i="1" s="1"/>
  <c r="B1252" i="1"/>
  <c r="B1339" i="1"/>
  <c r="D1570" i="1"/>
  <c r="E1570" i="1" s="1"/>
  <c r="D893" i="1"/>
  <c r="E893" i="1" s="1"/>
  <c r="D925" i="1"/>
  <c r="E925" i="1" s="1"/>
  <c r="D957" i="1"/>
  <c r="E957" i="1" s="1"/>
  <c r="D1013" i="1"/>
  <c r="E1013" i="1" s="1"/>
  <c r="D1045" i="1"/>
  <c r="E1045" i="1" s="1"/>
  <c r="B1093" i="1"/>
  <c r="B1141" i="1"/>
  <c r="D1187" i="1"/>
  <c r="E1187" i="1" s="1"/>
  <c r="B1228" i="1"/>
  <c r="B1269" i="1"/>
  <c r="B1366" i="1"/>
  <c r="D1468" i="1"/>
  <c r="E1468" i="1" s="1"/>
  <c r="D811" i="1"/>
  <c r="E811" i="1" s="1"/>
  <c r="D843" i="1"/>
  <c r="E843" i="1" s="1"/>
  <c r="D875" i="1"/>
  <c r="E875" i="1" s="1"/>
  <c r="D1008" i="1"/>
  <c r="E1008" i="1" s="1"/>
  <c r="D1040" i="1"/>
  <c r="E1040" i="1" s="1"/>
  <c r="B1092" i="1"/>
  <c r="D1177" i="1"/>
  <c r="E1177" i="1" s="1"/>
  <c r="B1249" i="1"/>
  <c r="B1350" i="1"/>
  <c r="B1455" i="1"/>
  <c r="B1037" i="1"/>
  <c r="D1067" i="1"/>
  <c r="E1067" i="1" s="1"/>
  <c r="D1099" i="1"/>
  <c r="E1099" i="1" s="1"/>
  <c r="D1336" i="1"/>
  <c r="E1336" i="1" s="1"/>
  <c r="B1461" i="1"/>
  <c r="B1036" i="1"/>
  <c r="D1206" i="1"/>
  <c r="E1206" i="1" s="1"/>
  <c r="B1047" i="1"/>
  <c r="B1154" i="1"/>
  <c r="D1074" i="1"/>
  <c r="E1074" i="1" s="1"/>
  <c r="B1075" i="1"/>
  <c r="D1495" i="1"/>
  <c r="E1495" i="1" s="1"/>
  <c r="D1542" i="1"/>
  <c r="E1542" i="1" s="1"/>
  <c r="D767" i="1"/>
  <c r="E767" i="1" s="1"/>
  <c r="D918" i="1"/>
  <c r="E918" i="1" s="1"/>
  <c r="B1070" i="1"/>
  <c r="B1222" i="1"/>
  <c r="B1380" i="1"/>
  <c r="D928" i="1"/>
  <c r="E928" i="1" s="1"/>
  <c r="D995" i="1"/>
  <c r="E995" i="1" s="1"/>
  <c r="B1113" i="1"/>
  <c r="B1245" i="1"/>
  <c r="D805" i="1"/>
  <c r="E805" i="1" s="1"/>
  <c r="D837" i="1"/>
  <c r="E837" i="1" s="1"/>
  <c r="D869" i="1"/>
  <c r="E869" i="1" s="1"/>
  <c r="D900" i="1"/>
  <c r="E900" i="1" s="1"/>
  <c r="D1092" i="1"/>
  <c r="E1092" i="1" s="1"/>
  <c r="B1484" i="1"/>
  <c r="B1069" i="1"/>
  <c r="B1125" i="1"/>
  <c r="D1171" i="1"/>
  <c r="E1171" i="1" s="1"/>
  <c r="B1212" i="1"/>
  <c r="B1253" i="1"/>
  <c r="D1288" i="1"/>
  <c r="E1288" i="1" s="1"/>
  <c r="D1480" i="1"/>
  <c r="E1480" i="1" s="1"/>
  <c r="D982" i="1"/>
  <c r="E982" i="1" s="1"/>
  <c r="D1161" i="1"/>
  <c r="E1161" i="1" s="1"/>
  <c r="B1233" i="1"/>
  <c r="D1334" i="1"/>
  <c r="E1334" i="1" s="1"/>
  <c r="D786" i="1"/>
  <c r="E786" i="1" s="1"/>
  <c r="D818" i="1"/>
  <c r="E818" i="1" s="1"/>
  <c r="D850" i="1"/>
  <c r="E850" i="1" s="1"/>
  <c r="D882" i="1"/>
  <c r="E882" i="1" s="1"/>
  <c r="D947" i="1"/>
  <c r="E947" i="1" s="1"/>
  <c r="B1038" i="1"/>
  <c r="D1128" i="1"/>
  <c r="E1128" i="1" s="1"/>
  <c r="D1175" i="1"/>
  <c r="E1175" i="1" s="1"/>
  <c r="B1215" i="1"/>
  <c r="D1256" i="1"/>
  <c r="E1256" i="1" s="1"/>
  <c r="B1344" i="1"/>
  <c r="B1607" i="1"/>
  <c r="D800" i="1"/>
  <c r="E800" i="1" s="1"/>
  <c r="D832" i="1"/>
  <c r="E832" i="1" s="1"/>
  <c r="D864" i="1"/>
  <c r="E864" i="1" s="1"/>
  <c r="B1051" i="1"/>
  <c r="B1103" i="1"/>
  <c r="D1151" i="1"/>
  <c r="E1151" i="1" s="1"/>
  <c r="B1191" i="1"/>
  <c r="D1232" i="1"/>
  <c r="E1232" i="1" s="1"/>
  <c r="D1279" i="1"/>
  <c r="E1279" i="1" s="1"/>
  <c r="B1391" i="1"/>
  <c r="D978" i="1"/>
  <c r="E978" i="1" s="1"/>
  <c r="D1010" i="1"/>
  <c r="E1010" i="1" s="1"/>
  <c r="D1042" i="1"/>
  <c r="E1042" i="1" s="1"/>
  <c r="B1108" i="1"/>
  <c r="B1182" i="1"/>
  <c r="D1273" i="1"/>
  <c r="E1273" i="1" s="1"/>
  <c r="D1376" i="1"/>
  <c r="E1376" i="1" s="1"/>
  <c r="D1523" i="1"/>
  <c r="E1523" i="1" s="1"/>
  <c r="D911" i="1"/>
  <c r="E911" i="1" s="1"/>
  <c r="D943" i="1"/>
  <c r="E943" i="1" s="1"/>
  <c r="D975" i="1"/>
  <c r="E975" i="1" s="1"/>
  <c r="D1007" i="1"/>
  <c r="E1007" i="1" s="1"/>
  <c r="D1039" i="1"/>
  <c r="E1039" i="1" s="1"/>
  <c r="D1073" i="1"/>
  <c r="E1073" i="1" s="1"/>
  <c r="D1105" i="1"/>
  <c r="E1105" i="1" s="1"/>
  <c r="B1348" i="1"/>
  <c r="B1498" i="1"/>
  <c r="B1044" i="1"/>
  <c r="D1238" i="1"/>
  <c r="E1238" i="1" s="1"/>
  <c r="B1073" i="1"/>
  <c r="B1186" i="1"/>
  <c r="D1106" i="1"/>
  <c r="E1106" i="1" s="1"/>
  <c r="D1173" i="1"/>
  <c r="E1173" i="1" s="1"/>
  <c r="B1456" i="1"/>
  <c r="B1518" i="1"/>
  <c r="D1754" i="1"/>
  <c r="E1754" i="1" s="1"/>
  <c r="D1030" i="1"/>
  <c r="E1030" i="1" s="1"/>
  <c r="D1062" i="1"/>
  <c r="E1062" i="1" s="1"/>
  <c r="D1096" i="1"/>
  <c r="E1096" i="1" s="1"/>
  <c r="D1150" i="1"/>
  <c r="E1150" i="1" s="1"/>
  <c r="D1214" i="1"/>
  <c r="E1214" i="1" s="1"/>
  <c r="D1278" i="1"/>
  <c r="E1278" i="1" s="1"/>
  <c r="B1313" i="1"/>
  <c r="B1357" i="1"/>
  <c r="B1468" i="1"/>
  <c r="D985" i="1"/>
  <c r="E985" i="1" s="1"/>
  <c r="D1017" i="1"/>
  <c r="E1017" i="1" s="1"/>
  <c r="D1049" i="1"/>
  <c r="E1049" i="1" s="1"/>
  <c r="B1074" i="1"/>
  <c r="B1097" i="1"/>
  <c r="B1301" i="1"/>
  <c r="B1333" i="1"/>
  <c r="D1419" i="1"/>
  <c r="E1419" i="1" s="1"/>
  <c r="D1584" i="1"/>
  <c r="E1584" i="1" s="1"/>
  <c r="D1124" i="1"/>
  <c r="E1124" i="1" s="1"/>
  <c r="D1156" i="1"/>
  <c r="E1156" i="1" s="1"/>
  <c r="D1188" i="1"/>
  <c r="E1188" i="1" s="1"/>
  <c r="D1220" i="1"/>
  <c r="E1220" i="1" s="1"/>
  <c r="D1252" i="1"/>
  <c r="E1252" i="1" s="1"/>
  <c r="D1289" i="1"/>
  <c r="E1289" i="1" s="1"/>
  <c r="D1366" i="1"/>
  <c r="E1366" i="1" s="1"/>
  <c r="B1413" i="1"/>
  <c r="D1522" i="1"/>
  <c r="E1522" i="1" s="1"/>
  <c r="B1080" i="1"/>
  <c r="B1112" i="1"/>
  <c r="B1144" i="1"/>
  <c r="B1176" i="1"/>
  <c r="B1208" i="1"/>
  <c r="B1240" i="1"/>
  <c r="D1274" i="1"/>
  <c r="E1274" i="1" s="1"/>
  <c r="D1383" i="1"/>
  <c r="E1383" i="1" s="1"/>
  <c r="D1077" i="1"/>
  <c r="E1077" i="1" s="1"/>
  <c r="D1189" i="1"/>
  <c r="E1189" i="1" s="1"/>
  <c r="D1295" i="1"/>
  <c r="E1295" i="1" s="1"/>
  <c r="B1639" i="1"/>
  <c r="B1454" i="1"/>
  <c r="D1361" i="1"/>
  <c r="E1361" i="1" s="1"/>
  <c r="B1314" i="1"/>
  <c r="D1686" i="1"/>
  <c r="E1686" i="1" s="1"/>
  <c r="D1496" i="1"/>
  <c r="E1496" i="1" s="1"/>
  <c r="D1458" i="1"/>
  <c r="E1458" i="1" s="1"/>
  <c r="B1451" i="1"/>
  <c r="B1487" i="1"/>
  <c r="B1496" i="1"/>
  <c r="B1726" i="1"/>
  <c r="D1787" i="1"/>
  <c r="E1787" i="1" s="1"/>
  <c r="D1551" i="1"/>
  <c r="E1551" i="1" s="1"/>
  <c r="D1558" i="1"/>
  <c r="E1558" i="1" s="1"/>
  <c r="D1520" i="1"/>
  <c r="E1520" i="1" s="1"/>
  <c r="B1663" i="1"/>
  <c r="D1565" i="1"/>
  <c r="E1565" i="1" s="1"/>
  <c r="D1693" i="1"/>
  <c r="E1693" i="1" s="1"/>
  <c r="D1757" i="1"/>
  <c r="E1757" i="1" s="1"/>
  <c r="B1796" i="1"/>
  <c r="B1778" i="1"/>
  <c r="D1070" i="1"/>
  <c r="E1070" i="1" s="1"/>
  <c r="D1102" i="1"/>
  <c r="E1102" i="1" s="1"/>
  <c r="D1158" i="1"/>
  <c r="E1158" i="1" s="1"/>
  <c r="D1222" i="1"/>
  <c r="E1222" i="1" s="1"/>
  <c r="D1291" i="1"/>
  <c r="E1291" i="1" s="1"/>
  <c r="D1314" i="1"/>
  <c r="E1314" i="1" s="1"/>
  <c r="B1360" i="1"/>
  <c r="D1568" i="1"/>
  <c r="E1568" i="1" s="1"/>
  <c r="B1055" i="1"/>
  <c r="D1079" i="1"/>
  <c r="E1079" i="1" s="1"/>
  <c r="B1098" i="1"/>
  <c r="B1304" i="1"/>
  <c r="B1336" i="1"/>
  <c r="B1423" i="1"/>
  <c r="B1643" i="1"/>
  <c r="B1130" i="1"/>
  <c r="B1162" i="1"/>
  <c r="B1194" i="1"/>
  <c r="B1226" i="1"/>
  <c r="B1258" i="1"/>
  <c r="D1293" i="1"/>
  <c r="E1293" i="1" s="1"/>
  <c r="D1368" i="1"/>
  <c r="E1368" i="1" s="1"/>
  <c r="B1428" i="1"/>
  <c r="B1533" i="1"/>
  <c r="D1082" i="1"/>
  <c r="E1082" i="1" s="1"/>
  <c r="D1114" i="1"/>
  <c r="E1114" i="1" s="1"/>
  <c r="D1146" i="1"/>
  <c r="E1146" i="1" s="1"/>
  <c r="D1178" i="1"/>
  <c r="E1178" i="1" s="1"/>
  <c r="D1210" i="1"/>
  <c r="E1210" i="1" s="1"/>
  <c r="D1242" i="1"/>
  <c r="E1242" i="1" s="1"/>
  <c r="B1283" i="1"/>
  <c r="B1397" i="1"/>
  <c r="D1093" i="1"/>
  <c r="E1093" i="1" s="1"/>
  <c r="B1195" i="1"/>
  <c r="D1301" i="1"/>
  <c r="E1301" i="1" s="1"/>
  <c r="D1339" i="1"/>
  <c r="E1339" i="1" s="1"/>
  <c r="D1456" i="1"/>
  <c r="E1456" i="1" s="1"/>
  <c r="D1398" i="1"/>
  <c r="E1398" i="1" s="1"/>
  <c r="D1316" i="1"/>
  <c r="E1316" i="1" s="1"/>
  <c r="D1822" i="1"/>
  <c r="E1822" i="1" s="1"/>
  <c r="D1497" i="1"/>
  <c r="E1497" i="1" s="1"/>
  <c r="D1462" i="1"/>
  <c r="E1462" i="1" s="1"/>
  <c r="D1467" i="1"/>
  <c r="E1467" i="1" s="1"/>
  <c r="B1493" i="1"/>
  <c r="B1504" i="1"/>
  <c r="B1741" i="1"/>
  <c r="B1588" i="1"/>
  <c r="D1583" i="1"/>
  <c r="E1583" i="1" s="1"/>
  <c r="B1568" i="1"/>
  <c r="B1526" i="1"/>
  <c r="D1668" i="1"/>
  <c r="E1668" i="1" s="1"/>
  <c r="B1571" i="1"/>
  <c r="B1661" i="1"/>
  <c r="D1811" i="1"/>
  <c r="E1811" i="1" s="1"/>
  <c r="D1797" i="1"/>
  <c r="E1797" i="1" s="1"/>
  <c r="B1802" i="1"/>
  <c r="D162" i="1"/>
  <c r="E162" i="1" s="1"/>
  <c r="D1349" i="1"/>
  <c r="E1349" i="1" s="1"/>
  <c r="B1460" i="1"/>
  <c r="D1006" i="1"/>
  <c r="E1006" i="1" s="1"/>
  <c r="D1038" i="1"/>
  <c r="E1038" i="1" s="1"/>
  <c r="D1072" i="1"/>
  <c r="E1072" i="1" s="1"/>
  <c r="D1104" i="1"/>
  <c r="E1104" i="1" s="1"/>
  <c r="D1166" i="1"/>
  <c r="E1166" i="1" s="1"/>
  <c r="D1230" i="1"/>
  <c r="E1230" i="1" s="1"/>
  <c r="B1292" i="1"/>
  <c r="B1321" i="1"/>
  <c r="D1372" i="1"/>
  <c r="E1372" i="1" s="1"/>
  <c r="D961" i="1"/>
  <c r="E961" i="1" s="1"/>
  <c r="D993" i="1"/>
  <c r="E993" i="1" s="1"/>
  <c r="D1025" i="1"/>
  <c r="E1025" i="1" s="1"/>
  <c r="D1057" i="1"/>
  <c r="E1057" i="1" s="1"/>
  <c r="B1081" i="1"/>
  <c r="D1103" i="1"/>
  <c r="E1103" i="1" s="1"/>
  <c r="B1309" i="1"/>
  <c r="B1349" i="1"/>
  <c r="D1433" i="1"/>
  <c r="E1433" i="1" s="1"/>
  <c r="B1656" i="1"/>
  <c r="D1132" i="1"/>
  <c r="E1132" i="1" s="1"/>
  <c r="D1164" i="1"/>
  <c r="E1164" i="1" s="1"/>
  <c r="D1196" i="1"/>
  <c r="E1196" i="1" s="1"/>
  <c r="D1228" i="1"/>
  <c r="E1228" i="1" s="1"/>
  <c r="D1260" i="1"/>
  <c r="E1260" i="1" s="1"/>
  <c r="D1342" i="1"/>
  <c r="E1342" i="1" s="1"/>
  <c r="B1381" i="1"/>
  <c r="B1431" i="1"/>
  <c r="D1585" i="1"/>
  <c r="E1585" i="1" s="1"/>
  <c r="B1088" i="1"/>
  <c r="B1120" i="1"/>
  <c r="B1152" i="1"/>
  <c r="B1184" i="1"/>
  <c r="B1216" i="1"/>
  <c r="D1250" i="1"/>
  <c r="E1250" i="1" s="1"/>
  <c r="B1287" i="1"/>
  <c r="D1431" i="1"/>
  <c r="E1431" i="1" s="1"/>
  <c r="D1125" i="1"/>
  <c r="E1125" i="1" s="1"/>
  <c r="B1227" i="1"/>
  <c r="D1335" i="1"/>
  <c r="E1335" i="1" s="1"/>
  <c r="D1379" i="1"/>
  <c r="E1379" i="1" s="1"/>
  <c r="D1673" i="1"/>
  <c r="E1673" i="1" s="1"/>
  <c r="B1474" i="1"/>
  <c r="B1354" i="1"/>
  <c r="B1418" i="1"/>
  <c r="D1378" i="1"/>
  <c r="E1378" i="1" s="1"/>
  <c r="D1623" i="1"/>
  <c r="E1623" i="1" s="1"/>
  <c r="D1669" i="1"/>
  <c r="E1669" i="1" s="1"/>
  <c r="B1763" i="1"/>
  <c r="B1555" i="1"/>
  <c r="B1530" i="1"/>
  <c r="B1652" i="1"/>
  <c r="B1688" i="1"/>
  <c r="D1614" i="1"/>
  <c r="E1614" i="1" s="1"/>
  <c r="D1580" i="1"/>
  <c r="E1580" i="1" s="1"/>
  <c r="D1595" i="1"/>
  <c r="E1595" i="1" s="1"/>
  <c r="B1627" i="1"/>
  <c r="B1695" i="1"/>
  <c r="D1770" i="1"/>
  <c r="E1770" i="1" s="1"/>
  <c r="D1784" i="1"/>
  <c r="E1784" i="1" s="1"/>
  <c r="D1791" i="1"/>
  <c r="E1791" i="1" s="1"/>
  <c r="D174" i="1"/>
  <c r="E174" i="1" s="1"/>
  <c r="B1294" i="1"/>
  <c r="D1322" i="1"/>
  <c r="E1322" i="1" s="1"/>
  <c r="B1378" i="1"/>
  <c r="B1031" i="1"/>
  <c r="B1063" i="1"/>
  <c r="B1082" i="1"/>
  <c r="B1105" i="1"/>
  <c r="B1312" i="1"/>
  <c r="B1352" i="1"/>
  <c r="B1444" i="1"/>
  <c r="D1676" i="1"/>
  <c r="E1676" i="1" s="1"/>
  <c r="B1138" i="1"/>
  <c r="B1170" i="1"/>
  <c r="B1202" i="1"/>
  <c r="B1234" i="1"/>
  <c r="B1266" i="1"/>
  <c r="D1344" i="1"/>
  <c r="E1344" i="1" s="1"/>
  <c r="B1383" i="1"/>
  <c r="D1447" i="1"/>
  <c r="E1447" i="1" s="1"/>
  <c r="D1674" i="1"/>
  <c r="E1674" i="1" s="1"/>
  <c r="D1090" i="1"/>
  <c r="E1090" i="1" s="1"/>
  <c r="D1122" i="1"/>
  <c r="E1122" i="1" s="1"/>
  <c r="D1154" i="1"/>
  <c r="E1154" i="1" s="1"/>
  <c r="D1186" i="1"/>
  <c r="E1186" i="1" s="1"/>
  <c r="D1218" i="1"/>
  <c r="E1218" i="1" s="1"/>
  <c r="B1256" i="1"/>
  <c r="B1291" i="1"/>
  <c r="D1443" i="1"/>
  <c r="E1443" i="1" s="1"/>
  <c r="B1131" i="1"/>
  <c r="D1229" i="1"/>
  <c r="E1229" i="1" s="1"/>
  <c r="D1374" i="1"/>
  <c r="E1374" i="1" s="1"/>
  <c r="D1385" i="1"/>
  <c r="E1385" i="1" s="1"/>
  <c r="D1305" i="1"/>
  <c r="E1305" i="1" s="1"/>
  <c r="B1485" i="1"/>
  <c r="D1356" i="1"/>
  <c r="E1356" i="1" s="1"/>
  <c r="B1426" i="1"/>
  <c r="B1384" i="1"/>
  <c r="B1371" i="1"/>
  <c r="B1671" i="1"/>
  <c r="B1459" i="1"/>
  <c r="D1561" i="1"/>
  <c r="E1561" i="1" s="1"/>
  <c r="B1538" i="1"/>
  <c r="D1726" i="1"/>
  <c r="E1726" i="1" s="1"/>
  <c r="B1699" i="1"/>
  <c r="D1622" i="1"/>
  <c r="E1622" i="1" s="1"/>
  <c r="B1581" i="1"/>
  <c r="B1601" i="1"/>
  <c r="B1700" i="1"/>
  <c r="B1703" i="1"/>
  <c r="B1777" i="1"/>
  <c r="D1792" i="1"/>
  <c r="E1792" i="1" s="1"/>
  <c r="D1799" i="1"/>
  <c r="E1799" i="1" s="1"/>
  <c r="D36" i="1"/>
  <c r="E36" i="1" s="1"/>
  <c r="D1014" i="1"/>
  <c r="E1014" i="1" s="1"/>
  <c r="D1046" i="1"/>
  <c r="E1046" i="1" s="1"/>
  <c r="D1080" i="1"/>
  <c r="E1080" i="1" s="1"/>
  <c r="D1118" i="1"/>
  <c r="E1118" i="1" s="1"/>
  <c r="D1182" i="1"/>
  <c r="E1182" i="1" s="1"/>
  <c r="D1246" i="1"/>
  <c r="E1246" i="1" s="1"/>
  <c r="B1297" i="1"/>
  <c r="B1329" i="1"/>
  <c r="B1399" i="1"/>
  <c r="D969" i="1"/>
  <c r="E969" i="1" s="1"/>
  <c r="D1001" i="1"/>
  <c r="E1001" i="1" s="1"/>
  <c r="D1033" i="1"/>
  <c r="E1033" i="1" s="1"/>
  <c r="D1065" i="1"/>
  <c r="E1065" i="1" s="1"/>
  <c r="D1087" i="1"/>
  <c r="E1087" i="1" s="1"/>
  <c r="B1106" i="1"/>
  <c r="B1317" i="1"/>
  <c r="B1364" i="1"/>
  <c r="D1464" i="1"/>
  <c r="E1464" i="1" s="1"/>
  <c r="B1706" i="1"/>
  <c r="D1140" i="1"/>
  <c r="E1140" i="1" s="1"/>
  <c r="D1172" i="1"/>
  <c r="E1172" i="1" s="1"/>
  <c r="D1204" i="1"/>
  <c r="E1204" i="1" s="1"/>
  <c r="D1236" i="1"/>
  <c r="E1236" i="1" s="1"/>
  <c r="D1268" i="1"/>
  <c r="E1268" i="1" s="1"/>
  <c r="D1350" i="1"/>
  <c r="E1350" i="1" s="1"/>
  <c r="D1384" i="1"/>
  <c r="E1384" i="1" s="1"/>
  <c r="B1449" i="1"/>
  <c r="B1682" i="1"/>
  <c r="B1096" i="1"/>
  <c r="B1128" i="1"/>
  <c r="B1160" i="1"/>
  <c r="B1192" i="1"/>
  <c r="B1224" i="1"/>
  <c r="D1258" i="1"/>
  <c r="E1258" i="1" s="1"/>
  <c r="B1302" i="1"/>
  <c r="D1449" i="1"/>
  <c r="E1449" i="1" s="1"/>
  <c r="D1133" i="1"/>
  <c r="E1133" i="1" s="1"/>
  <c r="B1235" i="1"/>
  <c r="D1375" i="1"/>
  <c r="E1375" i="1" s="1"/>
  <c r="D1400" i="1"/>
  <c r="E1400" i="1" s="1"/>
  <c r="B1311" i="1"/>
  <c r="B1499" i="1"/>
  <c r="B1362" i="1"/>
  <c r="D1428" i="1"/>
  <c r="E1428" i="1" s="1"/>
  <c r="D1402" i="1"/>
  <c r="E1402" i="1" s="1"/>
  <c r="D1381" i="1"/>
  <c r="E1381" i="1" s="1"/>
  <c r="B1732" i="1"/>
  <c r="D1461" i="1"/>
  <c r="E1461" i="1" s="1"/>
  <c r="B1563" i="1"/>
  <c r="D1592" i="1"/>
  <c r="E1592" i="1" s="1"/>
  <c r="D1835" i="1"/>
  <c r="E1835" i="1" s="1"/>
  <c r="B1724" i="1"/>
  <c r="B1632" i="1"/>
  <c r="B1582" i="1"/>
  <c r="D1627" i="1"/>
  <c r="E1627" i="1" s="1"/>
  <c r="D1702" i="1"/>
  <c r="E1702" i="1" s="1"/>
  <c r="D1719" i="1"/>
  <c r="E1719" i="1" s="1"/>
  <c r="B1785" i="1"/>
  <c r="D1816" i="1"/>
  <c r="E1816" i="1" s="1"/>
  <c r="D984" i="1"/>
  <c r="E984" i="1" s="1"/>
  <c r="D405" i="1"/>
  <c r="E405" i="1" s="1"/>
  <c r="B1052" i="1"/>
  <c r="D1086" i="1"/>
  <c r="E1086" i="1" s="1"/>
  <c r="D1126" i="1"/>
  <c r="E1126" i="1" s="1"/>
  <c r="D1190" i="1"/>
  <c r="E1190" i="1" s="1"/>
  <c r="D1254" i="1"/>
  <c r="E1254" i="1" s="1"/>
  <c r="D1298" i="1"/>
  <c r="E1298" i="1" s="1"/>
  <c r="D1330" i="1"/>
  <c r="E1330" i="1" s="1"/>
  <c r="B1401" i="1"/>
  <c r="B1039" i="1"/>
  <c r="B1066" i="1"/>
  <c r="B1089" i="1"/>
  <c r="D1290" i="1"/>
  <c r="E1290" i="1" s="1"/>
  <c r="B1320" i="1"/>
  <c r="D1365" i="1"/>
  <c r="E1365" i="1" s="1"/>
  <c r="D1481" i="1"/>
  <c r="E1481" i="1" s="1"/>
  <c r="B1114" i="1"/>
  <c r="B1146" i="1"/>
  <c r="B1178" i="1"/>
  <c r="B1210" i="1"/>
  <c r="B1242" i="1"/>
  <c r="B1274" i="1"/>
  <c r="D1352" i="1"/>
  <c r="E1352" i="1" s="1"/>
  <c r="B1385" i="1"/>
  <c r="B1473" i="1"/>
  <c r="D1066" i="1"/>
  <c r="E1066" i="1" s="1"/>
  <c r="D1098" i="1"/>
  <c r="E1098" i="1" s="1"/>
  <c r="D1130" i="1"/>
  <c r="E1130" i="1" s="1"/>
  <c r="D1162" i="1"/>
  <c r="E1162" i="1" s="1"/>
  <c r="D1194" i="1"/>
  <c r="E1194" i="1" s="1"/>
  <c r="D1226" i="1"/>
  <c r="E1226" i="1" s="1"/>
  <c r="B1264" i="1"/>
  <c r="B1310" i="1"/>
  <c r="D1463" i="1"/>
  <c r="E1463" i="1" s="1"/>
  <c r="B1139" i="1"/>
  <c r="D1237" i="1"/>
  <c r="E1237" i="1" s="1"/>
  <c r="B1421" i="1"/>
  <c r="D1408" i="1"/>
  <c r="E1408" i="1" s="1"/>
  <c r="D1313" i="1"/>
  <c r="E1313" i="1" s="1"/>
  <c r="D1504" i="1"/>
  <c r="E1504" i="1" s="1"/>
  <c r="D1364" i="1"/>
  <c r="E1364" i="1" s="1"/>
  <c r="D1444" i="1"/>
  <c r="E1444" i="1" s="1"/>
  <c r="D1410" i="1"/>
  <c r="E1410" i="1" s="1"/>
  <c r="B1387" i="1"/>
  <c r="B1506" i="1"/>
  <c r="D1469" i="1"/>
  <c r="E1469" i="1" s="1"/>
  <c r="B1615" i="1"/>
  <c r="B1612" i="1"/>
  <c r="D1511" i="1"/>
  <c r="E1511" i="1" s="1"/>
  <c r="B1742" i="1"/>
  <c r="B1659" i="1"/>
  <c r="D1604" i="1"/>
  <c r="E1604" i="1" s="1"/>
  <c r="B1633" i="1"/>
  <c r="D1750" i="1"/>
  <c r="E1750" i="1" s="1"/>
  <c r="D1727" i="1"/>
  <c r="E1727" i="1" s="1"/>
  <c r="D1794" i="1"/>
  <c r="E1794" i="1" s="1"/>
  <c r="D1761" i="1"/>
  <c r="E1761" i="1" s="1"/>
  <c r="D196" i="1"/>
  <c r="E196" i="1" s="1"/>
  <c r="B1405" i="1"/>
  <c r="D990" i="1"/>
  <c r="E990" i="1" s="1"/>
  <c r="D1022" i="1"/>
  <c r="E1022" i="1" s="1"/>
  <c r="D1054" i="1"/>
  <c r="E1054" i="1" s="1"/>
  <c r="D1088" i="1"/>
  <c r="E1088" i="1" s="1"/>
  <c r="D1134" i="1"/>
  <c r="E1134" i="1" s="1"/>
  <c r="D1198" i="1"/>
  <c r="E1198" i="1" s="1"/>
  <c r="D1262" i="1"/>
  <c r="E1262" i="1" s="1"/>
  <c r="B1305" i="1"/>
  <c r="B1337" i="1"/>
  <c r="D1411" i="1"/>
  <c r="E1411" i="1" s="1"/>
  <c r="D977" i="1"/>
  <c r="E977" i="1" s="1"/>
  <c r="D1009" i="1"/>
  <c r="E1009" i="1" s="1"/>
  <c r="D1041" i="1"/>
  <c r="E1041" i="1" s="1"/>
  <c r="D1071" i="1"/>
  <c r="E1071" i="1" s="1"/>
  <c r="B1090" i="1"/>
  <c r="B1293" i="1"/>
  <c r="B1325" i="1"/>
  <c r="B1375" i="1"/>
  <c r="D1489" i="1"/>
  <c r="E1489" i="1" s="1"/>
  <c r="D1116" i="1"/>
  <c r="E1116" i="1" s="1"/>
  <c r="D1148" i="1"/>
  <c r="E1148" i="1" s="1"/>
  <c r="D1180" i="1"/>
  <c r="E1180" i="1" s="1"/>
  <c r="D1212" i="1"/>
  <c r="E1212" i="1" s="1"/>
  <c r="D1244" i="1"/>
  <c r="E1244" i="1" s="1"/>
  <c r="D1276" i="1"/>
  <c r="E1276" i="1" s="1"/>
  <c r="D1358" i="1"/>
  <c r="E1358" i="1" s="1"/>
  <c r="D1395" i="1"/>
  <c r="E1395" i="1" s="1"/>
  <c r="B1478" i="1"/>
  <c r="B1072" i="1"/>
  <c r="B1104" i="1"/>
  <c r="B1136" i="1"/>
  <c r="B1168" i="1"/>
  <c r="B1200" i="1"/>
  <c r="B1232" i="1"/>
  <c r="D1266" i="1"/>
  <c r="E1266" i="1" s="1"/>
  <c r="B1326" i="1"/>
  <c r="D1069" i="1"/>
  <c r="E1069" i="1" s="1"/>
  <c r="B1171" i="1"/>
  <c r="D1269" i="1"/>
  <c r="E1269" i="1" s="1"/>
  <c r="B1586" i="1"/>
  <c r="B1446" i="1"/>
  <c r="B1351" i="1"/>
  <c r="B1290" i="1"/>
  <c r="D1531" i="1"/>
  <c r="E1531" i="1" s="1"/>
  <c r="B1488" i="1"/>
  <c r="D1450" i="1"/>
  <c r="E1450" i="1" s="1"/>
  <c r="B1435" i="1"/>
  <c r="B1626" i="1"/>
  <c r="D1660" i="1"/>
  <c r="E1660" i="1" s="1"/>
  <c r="B1690" i="1"/>
  <c r="D1758" i="1"/>
  <c r="E1758" i="1" s="1"/>
  <c r="B1544" i="1"/>
  <c r="D1526" i="1"/>
  <c r="E1526" i="1" s="1"/>
  <c r="D1806" i="1"/>
  <c r="E1806" i="1" s="1"/>
  <c r="D1651" i="1"/>
  <c r="E1651" i="1" s="1"/>
  <c r="D1734" i="1"/>
  <c r="E1734" i="1" s="1"/>
  <c r="B1684" i="1"/>
  <c r="D1717" i="1"/>
  <c r="E1717" i="1" s="1"/>
  <c r="B1737" i="1"/>
  <c r="D1764" i="1"/>
  <c r="E1764" i="1" s="1"/>
  <c r="D150" i="1"/>
  <c r="E150" i="1" s="1"/>
  <c r="D240" i="1"/>
  <c r="E240" i="1" s="1"/>
  <c r="D389" i="1"/>
  <c r="E389" i="1" s="1"/>
  <c r="D1382" i="1"/>
  <c r="E1382" i="1" s="1"/>
  <c r="B1472" i="1"/>
  <c r="B1099" i="1"/>
  <c r="D1141" i="1"/>
  <c r="E1141" i="1" s="1"/>
  <c r="D1197" i="1"/>
  <c r="E1197" i="1" s="1"/>
  <c r="D1253" i="1"/>
  <c r="E1253" i="1" s="1"/>
  <c r="D1303" i="1"/>
  <c r="E1303" i="1" s="1"/>
  <c r="B1436" i="1"/>
  <c r="B1345" i="1"/>
  <c r="B1414" i="1"/>
  <c r="B1511" i="1"/>
  <c r="B1319" i="1"/>
  <c r="D1406" i="1"/>
  <c r="E1406" i="1" s="1"/>
  <c r="D1539" i="1"/>
  <c r="E1539" i="1" s="1"/>
  <c r="B1322" i="1"/>
  <c r="B1464" i="1"/>
  <c r="B1386" i="1"/>
  <c r="B1450" i="1"/>
  <c r="B1502" i="1"/>
  <c r="B1416" i="1"/>
  <c r="B1490" i="1"/>
  <c r="B1395" i="1"/>
  <c r="B1507" i="1"/>
  <c r="D1515" i="1"/>
  <c r="E1515" i="1" s="1"/>
  <c r="D1506" i="1"/>
  <c r="E1506" i="1" s="1"/>
  <c r="B1549" i="1"/>
  <c r="D1508" i="1"/>
  <c r="E1508" i="1" s="1"/>
  <c r="D1616" i="1"/>
  <c r="E1616" i="1" s="1"/>
  <c r="D1742" i="1"/>
  <c r="E1742" i="1" s="1"/>
  <c r="B1634" i="1"/>
  <c r="D1615" i="1"/>
  <c r="E1615" i="1" s="1"/>
  <c r="B1512" i="1"/>
  <c r="B1599" i="1"/>
  <c r="D1774" i="1"/>
  <c r="E1774" i="1" s="1"/>
  <c r="D1574" i="1"/>
  <c r="E1574" i="1" s="1"/>
  <c r="B1677" i="1"/>
  <c r="D1536" i="1"/>
  <c r="E1536" i="1" s="1"/>
  <c r="B1605" i="1"/>
  <c r="D1690" i="1"/>
  <c r="E1690" i="1" s="1"/>
  <c r="B1641" i="1"/>
  <c r="B1603" i="1"/>
  <c r="B1755" i="1"/>
  <c r="D1663" i="1"/>
  <c r="E1663" i="1" s="1"/>
  <c r="D1751" i="1"/>
  <c r="E1751" i="1" s="1"/>
  <c r="D1830" i="1"/>
  <c r="E1830" i="1" s="1"/>
  <c r="D1834" i="1"/>
  <c r="E1834" i="1" s="1"/>
  <c r="B1804" i="1"/>
  <c r="D1785" i="1"/>
  <c r="E1785" i="1" s="1"/>
  <c r="D1804" i="1"/>
  <c r="E1804" i="1" s="1"/>
  <c r="D539" i="1"/>
  <c r="E539" i="1" s="1"/>
  <c r="D1473" i="1"/>
  <c r="E1473" i="1" s="1"/>
  <c r="D1101" i="1"/>
  <c r="E1101" i="1" s="1"/>
  <c r="D1157" i="1"/>
  <c r="E1157" i="1" s="1"/>
  <c r="B1203" i="1"/>
  <c r="B1259" i="1"/>
  <c r="D1309" i="1"/>
  <c r="E1309" i="1" s="1"/>
  <c r="B1439" i="1"/>
  <c r="B1361" i="1"/>
  <c r="D1416" i="1"/>
  <c r="E1416" i="1" s="1"/>
  <c r="B1525" i="1"/>
  <c r="D1321" i="1"/>
  <c r="E1321" i="1" s="1"/>
  <c r="D1414" i="1"/>
  <c r="E1414" i="1" s="1"/>
  <c r="D1633" i="1"/>
  <c r="E1633" i="1" s="1"/>
  <c r="D1324" i="1"/>
  <c r="E1324" i="1" s="1"/>
  <c r="B1481" i="1"/>
  <c r="B1394" i="1"/>
  <c r="B1458" i="1"/>
  <c r="D1658" i="1"/>
  <c r="E1658" i="1" s="1"/>
  <c r="D1418" i="1"/>
  <c r="E1418" i="1" s="1"/>
  <c r="D1505" i="1"/>
  <c r="E1505" i="1" s="1"/>
  <c r="D1397" i="1"/>
  <c r="E1397" i="1" s="1"/>
  <c r="D1533" i="1"/>
  <c r="E1533" i="1" s="1"/>
  <c r="D1591" i="1"/>
  <c r="E1591" i="1" s="1"/>
  <c r="B1557" i="1"/>
  <c r="D1555" i="1"/>
  <c r="E1555" i="1" s="1"/>
  <c r="D1513" i="1"/>
  <c r="E1513" i="1" s="1"/>
  <c r="B1635" i="1"/>
  <c r="B1509" i="1"/>
  <c r="D1637" i="1"/>
  <c r="E1637" i="1" s="1"/>
  <c r="B1631" i="1"/>
  <c r="B1520" i="1"/>
  <c r="D1600" i="1"/>
  <c r="E1600" i="1" s="1"/>
  <c r="B1516" i="1"/>
  <c r="D1582" i="1"/>
  <c r="E1582" i="1" s="1"/>
  <c r="B1747" i="1"/>
  <c r="B1542" i="1"/>
  <c r="D1612" i="1"/>
  <c r="E1612" i="1" s="1"/>
  <c r="B1569" i="1"/>
  <c r="B1645" i="1"/>
  <c r="D1605" i="1"/>
  <c r="E1605" i="1" s="1"/>
  <c r="B1756" i="1"/>
  <c r="D1685" i="1"/>
  <c r="E1685" i="1" s="1"/>
  <c r="D1827" i="1"/>
  <c r="E1827" i="1" s="1"/>
  <c r="B1714" i="1"/>
  <c r="B1841" i="1"/>
  <c r="B1812" i="1"/>
  <c r="B1791" i="1"/>
  <c r="B1781" i="1"/>
  <c r="D16" i="1"/>
  <c r="E16" i="1" s="1"/>
  <c r="F17" i="1" s="1"/>
  <c r="H17" i="1" s="1"/>
  <c r="N17" i="1" s="1"/>
  <c r="P17" i="1" s="1"/>
  <c r="B17" i="1" s="1"/>
  <c r="D571" i="1"/>
  <c r="E571" i="1" s="1"/>
  <c r="D1601" i="1"/>
  <c r="E1601" i="1" s="1"/>
  <c r="B1107" i="1"/>
  <c r="B1163" i="1"/>
  <c r="D1205" i="1"/>
  <c r="E1205" i="1" s="1"/>
  <c r="D1261" i="1"/>
  <c r="E1261" i="1" s="1"/>
  <c r="D1327" i="1"/>
  <c r="E1327" i="1" s="1"/>
  <c r="D1455" i="1"/>
  <c r="E1455" i="1" s="1"/>
  <c r="D1363" i="1"/>
  <c r="E1363" i="1" s="1"/>
  <c r="B1422" i="1"/>
  <c r="B1535" i="1"/>
  <c r="B1343" i="1"/>
  <c r="D1430" i="1"/>
  <c r="E1430" i="1" s="1"/>
  <c r="B1282" i="1"/>
  <c r="B1330" i="1"/>
  <c r="B1503" i="1"/>
  <c r="B1410" i="1"/>
  <c r="B1462" i="1"/>
  <c r="B1723" i="1"/>
  <c r="B1424" i="1"/>
  <c r="D1516" i="1"/>
  <c r="E1516" i="1" s="1"/>
  <c r="D1421" i="1"/>
  <c r="E1421" i="1" s="1"/>
  <c r="D1541" i="1"/>
  <c r="E1541" i="1" s="1"/>
  <c r="B1602" i="1"/>
  <c r="D1563" i="1"/>
  <c r="E1563" i="1" s="1"/>
  <c r="D1564" i="1"/>
  <c r="E1564" i="1" s="1"/>
  <c r="D1537" i="1"/>
  <c r="E1537" i="1" s="1"/>
  <c r="B1636" i="1"/>
  <c r="B1514" i="1"/>
  <c r="B1672" i="1"/>
  <c r="B1648" i="1"/>
  <c r="D1535" i="1"/>
  <c r="E1535" i="1" s="1"/>
  <c r="B1620" i="1"/>
  <c r="D1518" i="1"/>
  <c r="E1518" i="1" s="1"/>
  <c r="B1584" i="1"/>
  <c r="B1757" i="1"/>
  <c r="B1573" i="1"/>
  <c r="D1620" i="1"/>
  <c r="E1620" i="1" s="1"/>
  <c r="D1571" i="1"/>
  <c r="E1571" i="1" s="1"/>
  <c r="B1650" i="1"/>
  <c r="B1611" i="1"/>
  <c r="B1670" i="1"/>
  <c r="D1700" i="1"/>
  <c r="E1700" i="1" s="1"/>
  <c r="B1681" i="1"/>
  <c r="B1730" i="1"/>
  <c r="B1713" i="1"/>
  <c r="D1776" i="1"/>
  <c r="E1776" i="1" s="1"/>
  <c r="B1799" i="1"/>
  <c r="D1783" i="1"/>
  <c r="E1783" i="1" s="1"/>
  <c r="D154" i="1"/>
  <c r="E154" i="1" s="1"/>
  <c r="D753" i="1"/>
  <c r="E753" i="1" s="1"/>
  <c r="B1412" i="1"/>
  <c r="B1067" i="1"/>
  <c r="D1109" i="1"/>
  <c r="E1109" i="1" s="1"/>
  <c r="D1165" i="1"/>
  <c r="E1165" i="1" s="1"/>
  <c r="D1221" i="1"/>
  <c r="E1221" i="1" s="1"/>
  <c r="B1267" i="1"/>
  <c r="D1333" i="1"/>
  <c r="E1333" i="1" s="1"/>
  <c r="D1475" i="1"/>
  <c r="E1475" i="1" s="1"/>
  <c r="D1377" i="1"/>
  <c r="E1377" i="1" s="1"/>
  <c r="D1440" i="1"/>
  <c r="E1440" i="1" s="1"/>
  <c r="D1567" i="1"/>
  <c r="E1567" i="1" s="1"/>
  <c r="D1345" i="1"/>
  <c r="E1345" i="1" s="1"/>
  <c r="D1438" i="1"/>
  <c r="E1438" i="1" s="1"/>
  <c r="D1284" i="1"/>
  <c r="E1284" i="1" s="1"/>
  <c r="D1348" i="1"/>
  <c r="E1348" i="1" s="1"/>
  <c r="B1527" i="1"/>
  <c r="D1412" i="1"/>
  <c r="E1412" i="1" s="1"/>
  <c r="B1466" i="1"/>
  <c r="B1725" i="1"/>
  <c r="B1448" i="1"/>
  <c r="B1519" i="1"/>
  <c r="B1427" i="1"/>
  <c r="D1547" i="1"/>
  <c r="E1547" i="1" s="1"/>
  <c r="D1624" i="1"/>
  <c r="E1624" i="1" s="1"/>
  <c r="B1683" i="1"/>
  <c r="D1644" i="1"/>
  <c r="E1644" i="1" s="1"/>
  <c r="D1545" i="1"/>
  <c r="E1545" i="1" s="1"/>
  <c r="D1638" i="1"/>
  <c r="E1638" i="1" s="1"/>
  <c r="B1522" i="1"/>
  <c r="B1728" i="1"/>
  <c r="D1649" i="1"/>
  <c r="E1649" i="1" s="1"/>
  <c r="D1543" i="1"/>
  <c r="E1543" i="1" s="1"/>
  <c r="D1641" i="1"/>
  <c r="E1641" i="1" s="1"/>
  <c r="B1524" i="1"/>
  <c r="B1608" i="1"/>
  <c r="B1776" i="1"/>
  <c r="B1574" i="1"/>
  <c r="B1621" i="1"/>
  <c r="B1577" i="1"/>
  <c r="B1718" i="1"/>
  <c r="B1619" i="1"/>
  <c r="B1680" i="1"/>
  <c r="D1708" i="1"/>
  <c r="E1708" i="1" s="1"/>
  <c r="D1699" i="1"/>
  <c r="E1699" i="1" s="1"/>
  <c r="D1759" i="1"/>
  <c r="E1759" i="1" s="1"/>
  <c r="D1723" i="1"/>
  <c r="E1723" i="1" s="1"/>
  <c r="B1782" i="1"/>
  <c r="B1807" i="1"/>
  <c r="B1789" i="1"/>
  <c r="D536" i="1"/>
  <c r="E536" i="1" s="1"/>
  <c r="D169" i="1"/>
  <c r="E169" i="1" s="1"/>
  <c r="B1318" i="1"/>
  <c r="B1415" i="1"/>
  <c r="D1478" i="1"/>
  <c r="E1478" i="1" s="1"/>
  <c r="B1083" i="1"/>
  <c r="B1115" i="1"/>
  <c r="B1147" i="1"/>
  <c r="B1179" i="1"/>
  <c r="B1211" i="1"/>
  <c r="B1243" i="1"/>
  <c r="B1275" i="1"/>
  <c r="D1311" i="1"/>
  <c r="E1311" i="1" s="1"/>
  <c r="B1393" i="1"/>
  <c r="D1498" i="1"/>
  <c r="E1498" i="1" s="1"/>
  <c r="D1347" i="1"/>
  <c r="E1347" i="1" s="1"/>
  <c r="B1390" i="1"/>
  <c r="D1424" i="1"/>
  <c r="E1424" i="1" s="1"/>
  <c r="B1469" i="1"/>
  <c r="B1750" i="1"/>
  <c r="D1329" i="1"/>
  <c r="E1329" i="1" s="1"/>
  <c r="B1367" i="1"/>
  <c r="D1446" i="1"/>
  <c r="E1446" i="1" s="1"/>
  <c r="D1562" i="1"/>
  <c r="E1562" i="1" s="1"/>
  <c r="B1298" i="1"/>
  <c r="D1332" i="1"/>
  <c r="E1332" i="1" s="1"/>
  <c r="B1370" i="1"/>
  <c r="D1557" i="1"/>
  <c r="E1557" i="1" s="1"/>
  <c r="D1396" i="1"/>
  <c r="E1396" i="1" s="1"/>
  <c r="B1434" i="1"/>
  <c r="B1470" i="1"/>
  <c r="D1517" i="1"/>
  <c r="E1517" i="1" s="1"/>
  <c r="D1386" i="1"/>
  <c r="E1386" i="1" s="1"/>
  <c r="D1426" i="1"/>
  <c r="E1426" i="1" s="1"/>
  <c r="B1476" i="1"/>
  <c r="B1679" i="1"/>
  <c r="B1403" i="1"/>
  <c r="D1453" i="1"/>
  <c r="E1453" i="1" s="1"/>
  <c r="D1549" i="1"/>
  <c r="E1549" i="1" s="1"/>
  <c r="D1524" i="1"/>
  <c r="E1524" i="1" s="1"/>
  <c r="D1712" i="1"/>
  <c r="E1712" i="1" s="1"/>
  <c r="B1580" i="1"/>
  <c r="D1490" i="1"/>
  <c r="E1490" i="1" s="1"/>
  <c r="D1670" i="1"/>
  <c r="E1670" i="1" s="1"/>
  <c r="B1523" i="1"/>
  <c r="B1566" i="1"/>
  <c r="B1664" i="1"/>
  <c r="B1744" i="1"/>
  <c r="B1570" i="1"/>
  <c r="B1673" i="1"/>
  <c r="D1593" i="1"/>
  <c r="E1593" i="1" s="1"/>
  <c r="D1704" i="1"/>
  <c r="E1704" i="1" s="1"/>
  <c r="B1521" i="1"/>
  <c r="B1552" i="1"/>
  <c r="B1655" i="1"/>
  <c r="D1494" i="1"/>
  <c r="E1494" i="1" s="1"/>
  <c r="B1548" i="1"/>
  <c r="D1590" i="1"/>
  <c r="E1590" i="1" s="1"/>
  <c r="B1660" i="1"/>
  <c r="B1819" i="1"/>
  <c r="D1544" i="1"/>
  <c r="E1544" i="1" s="1"/>
  <c r="D1588" i="1"/>
  <c r="E1588" i="1" s="1"/>
  <c r="D1628" i="1"/>
  <c r="E1628" i="1" s="1"/>
  <c r="D1738" i="1"/>
  <c r="E1738" i="1" s="1"/>
  <c r="D1603" i="1"/>
  <c r="E1603" i="1" s="1"/>
  <c r="B1691" i="1"/>
  <c r="D1573" i="1"/>
  <c r="E1573" i="1" s="1"/>
  <c r="D1639" i="1"/>
  <c r="E1639" i="1" s="1"/>
  <c r="D1795" i="1"/>
  <c r="E1795" i="1" s="1"/>
  <c r="B1811" i="1"/>
  <c r="B1710" i="1"/>
  <c r="D1753" i="1"/>
  <c r="E1753" i="1" s="1"/>
  <c r="D1725" i="1"/>
  <c r="E1725" i="1" s="1"/>
  <c r="D1740" i="1"/>
  <c r="E1740" i="1" s="1"/>
  <c r="B1801" i="1"/>
  <c r="B1745" i="1"/>
  <c r="B1828" i="1"/>
  <c r="D1824" i="1"/>
  <c r="E1824" i="1" s="1"/>
  <c r="D1817" i="1"/>
  <c r="E1817" i="1" s="1"/>
  <c r="B1810" i="1"/>
  <c r="B1821" i="1"/>
  <c r="D152" i="1"/>
  <c r="E152" i="1" s="1"/>
  <c r="D621" i="1"/>
  <c r="E621" i="1" s="1"/>
  <c r="D323" i="1"/>
  <c r="E323" i="1" s="1"/>
  <c r="D611" i="1"/>
  <c r="E611" i="1" s="1"/>
  <c r="B1517" i="1"/>
  <c r="D1085" i="1"/>
  <c r="E1085" i="1" s="1"/>
  <c r="D1117" i="1"/>
  <c r="E1117" i="1" s="1"/>
  <c r="D1149" i="1"/>
  <c r="E1149" i="1" s="1"/>
  <c r="D1181" i="1"/>
  <c r="E1181" i="1" s="1"/>
  <c r="D1213" i="1"/>
  <c r="E1213" i="1" s="1"/>
  <c r="D1245" i="1"/>
  <c r="E1245" i="1" s="1"/>
  <c r="D1277" i="1"/>
  <c r="E1277" i="1" s="1"/>
  <c r="D1319" i="1"/>
  <c r="E1319" i="1" s="1"/>
  <c r="D1403" i="1"/>
  <c r="E1403" i="1" s="1"/>
  <c r="D1540" i="1"/>
  <c r="E1540" i="1" s="1"/>
  <c r="B1353" i="1"/>
  <c r="D1392" i="1"/>
  <c r="E1392" i="1" s="1"/>
  <c r="B1430" i="1"/>
  <c r="D1476" i="1"/>
  <c r="E1476" i="1" s="1"/>
  <c r="D1297" i="1"/>
  <c r="E1297" i="1" s="1"/>
  <c r="B1335" i="1"/>
  <c r="D1369" i="1"/>
  <c r="E1369" i="1" s="1"/>
  <c r="D1454" i="1"/>
  <c r="E1454" i="1" s="1"/>
  <c r="B1604" i="1"/>
  <c r="D1300" i="1"/>
  <c r="E1300" i="1" s="1"/>
  <c r="B1338" i="1"/>
  <c r="D1380" i="1"/>
  <c r="E1380" i="1" s="1"/>
  <c r="B1559" i="1"/>
  <c r="B1402" i="1"/>
  <c r="D1436" i="1"/>
  <c r="E1436" i="1" s="1"/>
  <c r="D1483" i="1"/>
  <c r="E1483" i="1" s="1"/>
  <c r="D1538" i="1"/>
  <c r="E1538" i="1" s="1"/>
  <c r="B1392" i="1"/>
  <c r="D1434" i="1"/>
  <c r="E1434" i="1" s="1"/>
  <c r="B1477" i="1"/>
  <c r="B1715" i="1"/>
  <c r="D1413" i="1"/>
  <c r="E1413" i="1" s="1"/>
  <c r="D1459" i="1"/>
  <c r="E1459" i="1" s="1"/>
  <c r="D1657" i="1"/>
  <c r="E1657" i="1" s="1"/>
  <c r="D1525" i="1"/>
  <c r="E1525" i="1" s="1"/>
  <c r="D1482" i="1"/>
  <c r="E1482" i="1" s="1"/>
  <c r="D1602" i="1"/>
  <c r="E1602" i="1" s="1"/>
  <c r="D1491" i="1"/>
  <c r="E1491" i="1" s="1"/>
  <c r="D1679" i="1"/>
  <c r="E1679" i="1" s="1"/>
  <c r="D1529" i="1"/>
  <c r="E1529" i="1" s="1"/>
  <c r="B1572" i="1"/>
  <c r="D1665" i="1"/>
  <c r="E1665" i="1" s="1"/>
  <c r="D1803" i="1"/>
  <c r="E1803" i="1" s="1"/>
  <c r="D1575" i="1"/>
  <c r="E1575" i="1" s="1"/>
  <c r="D1680" i="1"/>
  <c r="E1680" i="1" s="1"/>
  <c r="D1594" i="1"/>
  <c r="E1594" i="1" s="1"/>
  <c r="B1712" i="1"/>
  <c r="D1527" i="1"/>
  <c r="E1527" i="1" s="1"/>
  <c r="B1553" i="1"/>
  <c r="D1666" i="1"/>
  <c r="E1666" i="1" s="1"/>
  <c r="B1508" i="1"/>
  <c r="D1550" i="1"/>
  <c r="E1550" i="1" s="1"/>
  <c r="B1600" i="1"/>
  <c r="D1661" i="1"/>
  <c r="E1661" i="1" s="1"/>
  <c r="B1840" i="1"/>
  <c r="B1550" i="1"/>
  <c r="B1597" i="1"/>
  <c r="B1630" i="1"/>
  <c r="D1752" i="1"/>
  <c r="E1752" i="1" s="1"/>
  <c r="B1609" i="1"/>
  <c r="B1693" i="1"/>
  <c r="B1579" i="1"/>
  <c r="B1640" i="1"/>
  <c r="D1648" i="1"/>
  <c r="E1648" i="1" s="1"/>
  <c r="B1835" i="1"/>
  <c r="B1787" i="1"/>
  <c r="B1768" i="1"/>
  <c r="B1727" i="1"/>
  <c r="B1746" i="1"/>
  <c r="D1802" i="1"/>
  <c r="E1802" i="1" s="1"/>
  <c r="B1764" i="1"/>
  <c r="D1760" i="1"/>
  <c r="E1760" i="1" s="1"/>
  <c r="B1838" i="1"/>
  <c r="B1831" i="1"/>
  <c r="B1818" i="1"/>
  <c r="D1341" i="1"/>
  <c r="E1341" i="1" s="1"/>
  <c r="D55" i="1"/>
  <c r="E55" i="1" s="1"/>
  <c r="D24" i="1"/>
  <c r="E24" i="1" s="1"/>
  <c r="D118" i="1"/>
  <c r="E118" i="1" s="1"/>
  <c r="B1248" i="1"/>
  <c r="B1280" i="1"/>
  <c r="B1334" i="1"/>
  <c r="B1433" i="1"/>
  <c r="D1556" i="1"/>
  <c r="E1556" i="1" s="1"/>
  <c r="B1091" i="1"/>
  <c r="B1123" i="1"/>
  <c r="B1155" i="1"/>
  <c r="B1187" i="1"/>
  <c r="B1219" i="1"/>
  <c r="B1251" i="1"/>
  <c r="D1286" i="1"/>
  <c r="E1286" i="1" s="1"/>
  <c r="D1325" i="1"/>
  <c r="E1325" i="1" s="1"/>
  <c r="D1409" i="1"/>
  <c r="E1409" i="1" s="1"/>
  <c r="D1546" i="1"/>
  <c r="E1546" i="1" s="1"/>
  <c r="D1355" i="1"/>
  <c r="E1355" i="1" s="1"/>
  <c r="B1398" i="1"/>
  <c r="D1432" i="1"/>
  <c r="E1432" i="1" s="1"/>
  <c r="D1507" i="1"/>
  <c r="E1507" i="1" s="1"/>
  <c r="B1303" i="1"/>
  <c r="D1337" i="1"/>
  <c r="E1337" i="1" s="1"/>
  <c r="D1390" i="1"/>
  <c r="E1390" i="1" s="1"/>
  <c r="B1465" i="1"/>
  <c r="D1631" i="1"/>
  <c r="E1631" i="1" s="1"/>
  <c r="B1306" i="1"/>
  <c r="B1346" i="1"/>
  <c r="B1382" i="1"/>
  <c r="D1607" i="1"/>
  <c r="E1607" i="1" s="1"/>
  <c r="D1404" i="1"/>
  <c r="E1404" i="1" s="1"/>
  <c r="B1442" i="1"/>
  <c r="D1487" i="1"/>
  <c r="E1487" i="1" s="1"/>
  <c r="D1609" i="1"/>
  <c r="E1609" i="1" s="1"/>
  <c r="B1400" i="1"/>
  <c r="D1442" i="1"/>
  <c r="E1442" i="1" s="1"/>
  <c r="B1489" i="1"/>
  <c r="B1758" i="1"/>
  <c r="B1419" i="1"/>
  <c r="B1463" i="1"/>
  <c r="D1662" i="1"/>
  <c r="E1662" i="1" s="1"/>
  <c r="D1566" i="1"/>
  <c r="E1566" i="1" s="1"/>
  <c r="B1483" i="1"/>
  <c r="B1623" i="1"/>
  <c r="B1543" i="1"/>
  <c r="B1784" i="1"/>
  <c r="B1531" i="1"/>
  <c r="D1577" i="1"/>
  <c r="E1577" i="1" s="1"/>
  <c r="D1688" i="1"/>
  <c r="E1688" i="1" s="1"/>
  <c r="B1505" i="1"/>
  <c r="B1591" i="1"/>
  <c r="B1701" i="1"/>
  <c r="B1610" i="1"/>
  <c r="B1717" i="1"/>
  <c r="B1528" i="1"/>
  <c r="B1578" i="1"/>
  <c r="D1682" i="1"/>
  <c r="E1682" i="1" s="1"/>
  <c r="D1510" i="1"/>
  <c r="E1510" i="1" s="1"/>
  <c r="B1556" i="1"/>
  <c r="D1606" i="1"/>
  <c r="E1606" i="1" s="1"/>
  <c r="B1675" i="1"/>
  <c r="B1510" i="1"/>
  <c r="B1558" i="1"/>
  <c r="B1598" i="1"/>
  <c r="D1642" i="1"/>
  <c r="E1642" i="1" s="1"/>
  <c r="B1800" i="1"/>
  <c r="D1611" i="1"/>
  <c r="E1611" i="1" s="1"/>
  <c r="D1698" i="1"/>
  <c r="E1698" i="1" s="1"/>
  <c r="B1587" i="1"/>
  <c r="B1698" i="1"/>
  <c r="B1662" i="1"/>
  <c r="D1647" i="1"/>
  <c r="E1647" i="1" s="1"/>
  <c r="D1689" i="1"/>
  <c r="E1689" i="1" s="1"/>
  <c r="B1779" i="1"/>
  <c r="B1751" i="1"/>
  <c r="D1748" i="1"/>
  <c r="E1748" i="1" s="1"/>
  <c r="B1833" i="1"/>
  <c r="D1765" i="1"/>
  <c r="E1765" i="1" s="1"/>
  <c r="B1774" i="1"/>
  <c r="D1840" i="1"/>
  <c r="E1840" i="1" s="1"/>
  <c r="B1839" i="1"/>
  <c r="D1828" i="1"/>
  <c r="E1828" i="1" s="1"/>
  <c r="D1249" i="1"/>
  <c r="E1249" i="1" s="1"/>
  <c r="D57" i="1"/>
  <c r="E57" i="1" s="1"/>
  <c r="D299" i="1"/>
  <c r="E299" i="1" s="1"/>
  <c r="D124" i="1"/>
  <c r="E124" i="1" s="1"/>
  <c r="D1351" i="1"/>
  <c r="E1351" i="1" s="1"/>
  <c r="D833" i="1"/>
  <c r="E833" i="1" s="1"/>
  <c r="D187" i="1"/>
  <c r="E187" i="1" s="1"/>
  <c r="D82" i="1"/>
  <c r="E82" i="1" s="1"/>
  <c r="D485" i="1"/>
  <c r="E485" i="1" s="1"/>
  <c r="D506" i="1"/>
  <c r="E506" i="1" s="1"/>
  <c r="D122" i="1"/>
  <c r="E122" i="1" s="1"/>
  <c r="D72" i="1"/>
  <c r="E72" i="1" s="1"/>
  <c r="D1815" i="1"/>
  <c r="E1815" i="1" s="1"/>
  <c r="B1842" i="1"/>
  <c r="D1796" i="1"/>
  <c r="E1796" i="1" s="1"/>
  <c r="D1825" i="1"/>
  <c r="E1825" i="1" s="1"/>
  <c r="B1775" i="1"/>
  <c r="D1808" i="1"/>
  <c r="E1808" i="1" s="1"/>
  <c r="B1836" i="1"/>
  <c r="D1789" i="1"/>
  <c r="E1789" i="1" s="1"/>
  <c r="D1731" i="1"/>
  <c r="E1731" i="1" s="1"/>
  <c r="B1817" i="1"/>
  <c r="B1769" i="1"/>
  <c r="B1722" i="1"/>
  <c r="D1749" i="1"/>
  <c r="E1749" i="1" s="1"/>
  <c r="B1689" i="1"/>
  <c r="D1737" i="1"/>
  <c r="E1737" i="1" s="1"/>
  <c r="B1687" i="1"/>
  <c r="D1671" i="1"/>
  <c r="E1671" i="1" s="1"/>
  <c r="D1711" i="1"/>
  <c r="E1711" i="1" s="1"/>
  <c r="D1656" i="1"/>
  <c r="E1656" i="1" s="1"/>
  <c r="D1720" i="1"/>
  <c r="E1720" i="1" s="1"/>
  <c r="D1635" i="1"/>
  <c r="E1635" i="1" s="1"/>
  <c r="B1595" i="1"/>
  <c r="B1752" i="1"/>
  <c r="B1674" i="1"/>
  <c r="D1619" i="1"/>
  <c r="E1619" i="1" s="1"/>
  <c r="B1585" i="1"/>
  <c r="B1736" i="1"/>
  <c r="B1647" i="1"/>
  <c r="B1614" i="1"/>
  <c r="B1590" i="1"/>
  <c r="D1572" i="1"/>
  <c r="E1572" i="1" s="1"/>
  <c r="B1534" i="1"/>
  <c r="B1803" i="1"/>
  <c r="D1710" i="1"/>
  <c r="E1710" i="1" s="1"/>
  <c r="D1630" i="1"/>
  <c r="E1630" i="1" s="1"/>
  <c r="D1598" i="1"/>
  <c r="E1598" i="1" s="1"/>
  <c r="B1567" i="1"/>
  <c r="D1534" i="1"/>
  <c r="E1534" i="1" s="1"/>
  <c r="D1502" i="1"/>
  <c r="E1502" i="1" s="1"/>
  <c r="B1696" i="1"/>
  <c r="D1626" i="1"/>
  <c r="E1626" i="1" s="1"/>
  <c r="B1560" i="1"/>
  <c r="B1537" i="1"/>
  <c r="D1519" i="1"/>
  <c r="E1519" i="1" s="1"/>
  <c r="D1714" i="1"/>
  <c r="E1714" i="1" s="1"/>
  <c r="D1636" i="1"/>
  <c r="E1636" i="1" s="1"/>
  <c r="B1808" i="1"/>
  <c r="B1692" i="1"/>
  <c r="D1618" i="1"/>
  <c r="E1618" i="1" s="1"/>
  <c r="B1554" i="1"/>
  <c r="B1501" i="1"/>
  <c r="B1720" i="1"/>
  <c r="D1650" i="1"/>
  <c r="E1650" i="1" s="1"/>
  <c r="B1594" i="1"/>
  <c r="D1553" i="1"/>
  <c r="E1553" i="1" s="1"/>
  <c r="D1521" i="1"/>
  <c r="E1521" i="1" s="1"/>
  <c r="D1488" i="1"/>
  <c r="E1488" i="1" s="1"/>
  <c r="D1610" i="1"/>
  <c r="E1610" i="1" s="1"/>
  <c r="D1477" i="1"/>
  <c r="E1477" i="1" s="1"/>
  <c r="D1681" i="1"/>
  <c r="E1681" i="1" s="1"/>
  <c r="B1551" i="1"/>
  <c r="D1474" i="1"/>
  <c r="E1474" i="1" s="1"/>
  <c r="D1586" i="1"/>
  <c r="E1586" i="1" s="1"/>
  <c r="D1503" i="1"/>
  <c r="E1503" i="1" s="1"/>
  <c r="B1651" i="1"/>
  <c r="D1484" i="1"/>
  <c r="E1484" i="1" s="1"/>
  <c r="B1443" i="1"/>
  <c r="B1411" i="1"/>
  <c r="B1379" i="1"/>
  <c r="B1596" i="1"/>
  <c r="D1470" i="1"/>
  <c r="E1470" i="1" s="1"/>
  <c r="B1440" i="1"/>
  <c r="B1408" i="1"/>
  <c r="B1376" i="1"/>
  <c r="D968" i="1"/>
  <c r="E968" i="1" s="1"/>
  <c r="D598" i="1"/>
  <c r="E598" i="1" s="1"/>
  <c r="D245" i="1"/>
  <c r="E245" i="1" s="1"/>
  <c r="D153" i="1"/>
  <c r="E153" i="1" s="1"/>
  <c r="D60" i="1"/>
  <c r="E60" i="1" s="1"/>
  <c r="D455" i="1"/>
  <c r="E455" i="1" s="1"/>
  <c r="D261" i="1"/>
  <c r="E261" i="1" s="1"/>
  <c r="D114" i="1"/>
  <c r="E114" i="1" s="1"/>
  <c r="D74" i="1"/>
  <c r="E74" i="1" s="1"/>
  <c r="B1813" i="1"/>
  <c r="D1836" i="1"/>
  <c r="E1836" i="1" s="1"/>
  <c r="B1786" i="1"/>
  <c r="B1823" i="1"/>
  <c r="B1767" i="1"/>
  <c r="B1806" i="1"/>
  <c r="D1829" i="1"/>
  <c r="E1829" i="1" s="1"/>
  <c r="B1780" i="1"/>
  <c r="B1729" i="1"/>
  <c r="B1809" i="1"/>
  <c r="D1762" i="1"/>
  <c r="E1762" i="1" s="1"/>
  <c r="D1716" i="1"/>
  <c r="E1716" i="1" s="1"/>
  <c r="B1735" i="1"/>
  <c r="D1683" i="1"/>
  <c r="E1683" i="1" s="1"/>
  <c r="D1729" i="1"/>
  <c r="E1729" i="1" s="1"/>
  <c r="B1824" i="1"/>
  <c r="B1669" i="1"/>
  <c r="D1701" i="1"/>
  <c r="E1701" i="1" s="1"/>
  <c r="B1654" i="1"/>
  <c r="B1707" i="1"/>
  <c r="D1629" i="1"/>
  <c r="E1629" i="1" s="1"/>
  <c r="D1589" i="1"/>
  <c r="E1589" i="1" s="1"/>
  <c r="B1740" i="1"/>
  <c r="B1658" i="1"/>
  <c r="B1617" i="1"/>
  <c r="D1579" i="1"/>
  <c r="E1579" i="1" s="1"/>
  <c r="D1728" i="1"/>
  <c r="E1728" i="1" s="1"/>
  <c r="D1646" i="1"/>
  <c r="E1646" i="1" s="1"/>
  <c r="B1613" i="1"/>
  <c r="B1589" i="1"/>
  <c r="D1560" i="1"/>
  <c r="E1560" i="1" s="1"/>
  <c r="D1528" i="1"/>
  <c r="E1528" i="1" s="1"/>
  <c r="B1795" i="1"/>
  <c r="D1678" i="1"/>
  <c r="E1678" i="1" s="1"/>
  <c r="B1624" i="1"/>
  <c r="B1592" i="1"/>
  <c r="B1564" i="1"/>
  <c r="B1532" i="1"/>
  <c r="B1500" i="1"/>
  <c r="D1694" i="1"/>
  <c r="E1694" i="1" s="1"/>
  <c r="D1625" i="1"/>
  <c r="E1625" i="1" s="1"/>
  <c r="D1559" i="1"/>
  <c r="E1559" i="1" s="1"/>
  <c r="B1536" i="1"/>
  <c r="B1513" i="1"/>
  <c r="D1713" i="1"/>
  <c r="E1713" i="1" s="1"/>
  <c r="D1632" i="1"/>
  <c r="E1632" i="1" s="1"/>
  <c r="B1792" i="1"/>
  <c r="B1686" i="1"/>
  <c r="D1617" i="1"/>
  <c r="E1617" i="1" s="1"/>
  <c r="B1546" i="1"/>
  <c r="B1497" i="1"/>
  <c r="D1718" i="1"/>
  <c r="E1718" i="1" s="1"/>
  <c r="B1649" i="1"/>
  <c r="D1578" i="1"/>
  <c r="E1578" i="1" s="1"/>
  <c r="B1547" i="1"/>
  <c r="B1515" i="1"/>
  <c r="B1486" i="1"/>
  <c r="B1583" i="1"/>
  <c r="B1475" i="1"/>
  <c r="D1654" i="1"/>
  <c r="E1654" i="1" s="1"/>
  <c r="D1514" i="1"/>
  <c r="E1514" i="1" s="1"/>
  <c r="B1731" i="1"/>
  <c r="D1569" i="1"/>
  <c r="E1569" i="1" s="1"/>
  <c r="D1499" i="1"/>
  <c r="E1499" i="1" s="1"/>
  <c r="B1644" i="1"/>
  <c r="B1471" i="1"/>
  <c r="D1437" i="1"/>
  <c r="E1437" i="1" s="1"/>
  <c r="D1405" i="1"/>
  <c r="E1405" i="1" s="1"/>
  <c r="D1373" i="1"/>
  <c r="E1373" i="1" s="1"/>
  <c r="D301" i="1"/>
  <c r="E301" i="1" s="1"/>
  <c r="D146" i="1"/>
  <c r="E146" i="1" s="1"/>
  <c r="D503" i="1"/>
  <c r="E503" i="1" s="1"/>
  <c r="D42" i="1"/>
  <c r="E42" i="1" s="1"/>
  <c r="D166" i="1"/>
  <c r="E166" i="1" s="1"/>
  <c r="D349" i="1"/>
  <c r="E349" i="1" s="1"/>
  <c r="D635" i="1"/>
  <c r="E635" i="1" s="1"/>
  <c r="D547" i="1"/>
  <c r="E547" i="1" s="1"/>
  <c r="D699" i="1"/>
  <c r="E699" i="1" s="1"/>
  <c r="D667" i="1"/>
  <c r="E667" i="1" s="1"/>
  <c r="D105" i="1"/>
  <c r="E105" i="1" s="1"/>
  <c r="D80" i="1"/>
  <c r="E80" i="1" s="1"/>
  <c r="D29" i="1"/>
  <c r="E29" i="1" s="1"/>
  <c r="D597" i="1"/>
  <c r="E597" i="1" s="1"/>
  <c r="D659" i="1"/>
  <c r="E659" i="1" s="1"/>
  <c r="D315" i="1"/>
  <c r="E315" i="1" s="1"/>
  <c r="D754" i="1"/>
  <c r="E754" i="1" s="1"/>
  <c r="D28" i="1"/>
  <c r="E28" i="1" s="1"/>
  <c r="D25" i="1"/>
  <c r="E25" i="1" s="1"/>
  <c r="D1831" i="1"/>
  <c r="E1831" i="1" s="1"/>
  <c r="D1767" i="1"/>
  <c r="E1767" i="1" s="1"/>
  <c r="D1772" i="1"/>
  <c r="E1772" i="1" s="1"/>
  <c r="D1793" i="1"/>
  <c r="E1793" i="1" s="1"/>
  <c r="B1814" i="1"/>
  <c r="D1821" i="1"/>
  <c r="E1821" i="1" s="1"/>
  <c r="D1755" i="1"/>
  <c r="E1755" i="1" s="1"/>
  <c r="D1826" i="1"/>
  <c r="E1826" i="1" s="1"/>
  <c r="B1754" i="1"/>
  <c r="B1759" i="1"/>
  <c r="D1691" i="1"/>
  <c r="E1691" i="1" s="1"/>
  <c r="D1721" i="1"/>
  <c r="E1721" i="1" s="1"/>
  <c r="B1702" i="1"/>
  <c r="B1771" i="1"/>
  <c r="B1638" i="1"/>
  <c r="D1684" i="1"/>
  <c r="E1684" i="1" s="1"/>
  <c r="D1597" i="1"/>
  <c r="E1597" i="1" s="1"/>
  <c r="B1733" i="1"/>
  <c r="B1637" i="1"/>
  <c r="D1587" i="1"/>
  <c r="E1587" i="1" s="1"/>
  <c r="B1678" i="1"/>
  <c r="B1622" i="1"/>
  <c r="D1596" i="1"/>
  <c r="E1596" i="1" s="1"/>
  <c r="D1552" i="1"/>
  <c r="E1552" i="1" s="1"/>
  <c r="D1512" i="1"/>
  <c r="E1512" i="1" s="1"/>
  <c r="D1736" i="1"/>
  <c r="E1736" i="1" s="1"/>
  <c r="B1616" i="1"/>
  <c r="B1576" i="1"/>
  <c r="B1540" i="1"/>
  <c r="B1492" i="1"/>
  <c r="B1665" i="1"/>
  <c r="B1561" i="1"/>
  <c r="B1529" i="1"/>
  <c r="D1744" i="1"/>
  <c r="E1744" i="1" s="1"/>
  <c r="B1642" i="1"/>
  <c r="D1779" i="1"/>
  <c r="E1779" i="1" s="1"/>
  <c r="D1653" i="1"/>
  <c r="E1653" i="1" s="1"/>
  <c r="B1562" i="1"/>
  <c r="D1746" i="1"/>
  <c r="E1746" i="1" s="1"/>
  <c r="B1668" i="1"/>
  <c r="D1599" i="1"/>
  <c r="E1599" i="1" s="1"/>
  <c r="B1539" i="1"/>
  <c r="D1500" i="1"/>
  <c r="E1500" i="1" s="1"/>
  <c r="B1618" i="1"/>
  <c r="B1467" i="1"/>
  <c r="B1575" i="1"/>
  <c r="B1480" i="1"/>
  <c r="D1530" i="1"/>
  <c r="E1530" i="1" s="1"/>
  <c r="B1667" i="1"/>
  <c r="D1485" i="1"/>
  <c r="E1485" i="1" s="1"/>
  <c r="D1429" i="1"/>
  <c r="E1429" i="1" s="1"/>
  <c r="D1389" i="1"/>
  <c r="E1389" i="1" s="1"/>
  <c r="D1608" i="1"/>
  <c r="E1608" i="1" s="1"/>
  <c r="D1466" i="1"/>
  <c r="E1466" i="1" s="1"/>
  <c r="B1432" i="1"/>
  <c r="D1394" i="1"/>
  <c r="E1394" i="1" s="1"/>
  <c r="D1645" i="1"/>
  <c r="E1645" i="1" s="1"/>
  <c r="B1491" i="1"/>
  <c r="D1452" i="1"/>
  <c r="E1452" i="1" s="1"/>
  <c r="D1420" i="1"/>
  <c r="E1420" i="1" s="1"/>
  <c r="D1388" i="1"/>
  <c r="E1388" i="1" s="1"/>
  <c r="D1532" i="1"/>
  <c r="E1532" i="1" s="1"/>
  <c r="B1374" i="1"/>
  <c r="D1340" i="1"/>
  <c r="E1340" i="1" s="1"/>
  <c r="D1308" i="1"/>
  <c r="E1308" i="1" s="1"/>
  <c r="D1722" i="1"/>
  <c r="E1722" i="1" s="1"/>
  <c r="D1493" i="1"/>
  <c r="E1493" i="1" s="1"/>
  <c r="D1422" i="1"/>
  <c r="E1422" i="1" s="1"/>
  <c r="B1359" i="1"/>
  <c r="B1327" i="1"/>
  <c r="B1295" i="1"/>
  <c r="D1486" i="1"/>
  <c r="E1486" i="1" s="1"/>
  <c r="B1438" i="1"/>
  <c r="B1406" i="1"/>
  <c r="B1369" i="1"/>
  <c r="D1706" i="1"/>
  <c r="E1706" i="1" s="1"/>
  <c r="B1457" i="1"/>
  <c r="D1391" i="1"/>
  <c r="E1391" i="1" s="1"/>
  <c r="D1317" i="1"/>
  <c r="E1317" i="1" s="1"/>
  <c r="D581" i="1"/>
  <c r="E581" i="1" s="1"/>
  <c r="D198" i="1"/>
  <c r="E198" i="1" s="1"/>
  <c r="D112" i="1"/>
  <c r="E112" i="1" s="1"/>
  <c r="D137" i="1"/>
  <c r="E137" i="1" s="1"/>
  <c r="D1823" i="1"/>
  <c r="E1823" i="1" s="1"/>
  <c r="B1834" i="1"/>
  <c r="B1606" i="1"/>
  <c r="B1629" i="1"/>
  <c r="D1667" i="1"/>
  <c r="E1667" i="1" s="1"/>
  <c r="D1798" i="1"/>
  <c r="E1798" i="1" s="1"/>
  <c r="B1593" i="1"/>
  <c r="B1625" i="1"/>
  <c r="B1666" i="1"/>
  <c r="B1739" i="1"/>
  <c r="D1581" i="1"/>
  <c r="E1581" i="1" s="1"/>
  <c r="D1613" i="1"/>
  <c r="E1613" i="1" s="1"/>
  <c r="D1643" i="1"/>
  <c r="E1643" i="1" s="1"/>
  <c r="B1709" i="1"/>
  <c r="D1819" i="1"/>
  <c r="E1819" i="1" s="1"/>
  <c r="D1664" i="1"/>
  <c r="E1664" i="1" s="1"/>
  <c r="D1695" i="1"/>
  <c r="E1695" i="1" s="1"/>
  <c r="D1838" i="1"/>
  <c r="E1838" i="1" s="1"/>
  <c r="D1677" i="1"/>
  <c r="E1677" i="1" s="1"/>
  <c r="D1766" i="1"/>
  <c r="E1766" i="1" s="1"/>
  <c r="D1697" i="1"/>
  <c r="E1697" i="1" s="1"/>
  <c r="D1735" i="1"/>
  <c r="E1735" i="1" s="1"/>
  <c r="D1782" i="1"/>
  <c r="E1782" i="1" s="1"/>
  <c r="B1697" i="1"/>
  <c r="D1733" i="1"/>
  <c r="E1733" i="1" s="1"/>
  <c r="D1771" i="1"/>
  <c r="E1771" i="1" s="1"/>
  <c r="D1724" i="1"/>
  <c r="E1724" i="1" s="1"/>
  <c r="D1756" i="1"/>
  <c r="E1756" i="1" s="1"/>
  <c r="D1778" i="1"/>
  <c r="E1778" i="1" s="1"/>
  <c r="D1810" i="1"/>
  <c r="E1810" i="1" s="1"/>
  <c r="D1842" i="1"/>
  <c r="E1842" i="1" s="1"/>
  <c r="D1739" i="1"/>
  <c r="E1739" i="1" s="1"/>
  <c r="D1773" i="1"/>
  <c r="E1773" i="1" s="1"/>
  <c r="D1805" i="1"/>
  <c r="E1805" i="1" s="1"/>
  <c r="D1837" i="1"/>
  <c r="E1837" i="1" s="1"/>
  <c r="B1790" i="1"/>
  <c r="B1822" i="1"/>
  <c r="D1769" i="1"/>
  <c r="E1769" i="1" s="1"/>
  <c r="D1801" i="1"/>
  <c r="E1801" i="1" s="1"/>
  <c r="D1833" i="1"/>
  <c r="E1833" i="1" s="1"/>
  <c r="D1780" i="1"/>
  <c r="E1780" i="1" s="1"/>
  <c r="D1812" i="1"/>
  <c r="E1812" i="1" s="1"/>
  <c r="B1765" i="1"/>
  <c r="B1797" i="1"/>
  <c r="B1829" i="1"/>
  <c r="D913" i="1"/>
  <c r="E913" i="1" s="1"/>
  <c r="D291" i="1"/>
  <c r="E291" i="1" s="1"/>
  <c r="D147" i="1"/>
  <c r="E147" i="1" s="1"/>
  <c r="D58" i="1"/>
  <c r="E58" i="1" s="1"/>
  <c r="D78" i="1"/>
  <c r="E78" i="1" s="1"/>
  <c r="D595" i="1"/>
  <c r="E595" i="1" s="1"/>
  <c r="D54" i="1"/>
  <c r="E54" i="1" s="1"/>
  <c r="D184" i="1"/>
  <c r="E184" i="1" s="1"/>
  <c r="D76" i="1"/>
  <c r="E76" i="1" s="1"/>
  <c r="D421" i="1"/>
  <c r="E421" i="1" s="1"/>
  <c r="D285" i="1"/>
  <c r="E285" i="1" s="1"/>
  <c r="D243" i="1"/>
  <c r="E243" i="1" s="1"/>
  <c r="D718" i="1"/>
  <c r="E718" i="1" s="1"/>
  <c r="D590" i="1"/>
  <c r="E590" i="1" s="1"/>
  <c r="D1621" i="1"/>
  <c r="E1621" i="1" s="1"/>
  <c r="B1685" i="1"/>
  <c r="B1734" i="1"/>
  <c r="D1640" i="1"/>
  <c r="E1640" i="1" s="1"/>
  <c r="D1672" i="1"/>
  <c r="E1672" i="1" s="1"/>
  <c r="D1703" i="1"/>
  <c r="E1703" i="1" s="1"/>
  <c r="B1653" i="1"/>
  <c r="D1692" i="1"/>
  <c r="E1692" i="1" s="1"/>
  <c r="D1790" i="1"/>
  <c r="E1790" i="1" s="1"/>
  <c r="D1705" i="1"/>
  <c r="E1705" i="1" s="1"/>
  <c r="D1743" i="1"/>
  <c r="E1743" i="1" s="1"/>
  <c r="B1832" i="1"/>
  <c r="B1705" i="1"/>
  <c r="D1741" i="1"/>
  <c r="E1741" i="1" s="1"/>
  <c r="B1816" i="1"/>
  <c r="D1732" i="1"/>
  <c r="E1732" i="1" s="1"/>
  <c r="B1760" i="1"/>
  <c r="D1786" i="1"/>
  <c r="E1786" i="1" s="1"/>
  <c r="D1818" i="1"/>
  <c r="E1818" i="1" s="1"/>
  <c r="D1715" i="1"/>
  <c r="E1715" i="1" s="1"/>
  <c r="D1747" i="1"/>
  <c r="E1747" i="1" s="1"/>
  <c r="D1781" i="1"/>
  <c r="E1781" i="1" s="1"/>
  <c r="D1813" i="1"/>
  <c r="E1813" i="1" s="1"/>
  <c r="B1766" i="1"/>
  <c r="B1798" i="1"/>
  <c r="B1830" i="1"/>
  <c r="D1777" i="1"/>
  <c r="E1777" i="1" s="1"/>
  <c r="D1809" i="1"/>
  <c r="E1809" i="1" s="1"/>
  <c r="D1841" i="1"/>
  <c r="E1841" i="1" s="1"/>
  <c r="D1788" i="1"/>
  <c r="E1788" i="1" s="1"/>
  <c r="D1820" i="1"/>
  <c r="E1820" i="1" s="1"/>
  <c r="B1773" i="1"/>
  <c r="B1805" i="1"/>
  <c r="B1837" i="1"/>
  <c r="D881" i="1"/>
  <c r="E881" i="1" s="1"/>
  <c r="D31" i="1"/>
  <c r="E31" i="1" s="1"/>
  <c r="D251" i="1"/>
  <c r="E251" i="1" s="1"/>
  <c r="D64" i="1"/>
  <c r="E64" i="1" s="1"/>
  <c r="D44" i="1"/>
  <c r="E44" i="1" s="1"/>
  <c r="D88" i="1"/>
  <c r="E88" i="1" s="1"/>
  <c r="D182" i="1"/>
  <c r="E182" i="1" s="1"/>
  <c r="D453" i="1"/>
  <c r="E453" i="1" s="1"/>
  <c r="D469" i="1"/>
  <c r="E469" i="1" s="1"/>
  <c r="D557" i="1"/>
  <c r="E557" i="1" s="1"/>
  <c r="D431" i="1"/>
  <c r="E431" i="1" s="1"/>
  <c r="D454" i="1"/>
  <c r="E454" i="1" s="1"/>
  <c r="D172" i="1"/>
  <c r="E172" i="1" s="1"/>
  <c r="D653" i="1"/>
  <c r="E653" i="1" s="1"/>
  <c r="D1044" i="1"/>
  <c r="E1044" i="1" s="1"/>
  <c r="D1696" i="1"/>
  <c r="E1696" i="1" s="1"/>
  <c r="B1749" i="1"/>
  <c r="B1646" i="1"/>
  <c r="B1676" i="1"/>
  <c r="D1709" i="1"/>
  <c r="E1709" i="1" s="1"/>
  <c r="D1655" i="1"/>
  <c r="E1655" i="1" s="1"/>
  <c r="B1694" i="1"/>
  <c r="D1814" i="1"/>
  <c r="E1814" i="1" s="1"/>
  <c r="B1711" i="1"/>
  <c r="D1745" i="1"/>
  <c r="E1745" i="1" s="1"/>
  <c r="D1675" i="1"/>
  <c r="E1675" i="1" s="1"/>
  <c r="D1707" i="1"/>
  <c r="E1707" i="1" s="1"/>
  <c r="B1743" i="1"/>
  <c r="B1827" i="1"/>
  <c r="B1738" i="1"/>
  <c r="B1761" i="1"/>
  <c r="B1793" i="1"/>
  <c r="B1825" i="1"/>
  <c r="B1721" i="1"/>
  <c r="B1753" i="1"/>
  <c r="B1788" i="1"/>
  <c r="B1820" i="1"/>
  <c r="D1768" i="1"/>
  <c r="E1768" i="1" s="1"/>
  <c r="D1800" i="1"/>
  <c r="E1800" i="1" s="1"/>
  <c r="D1832" i="1"/>
  <c r="E1832" i="1" s="1"/>
  <c r="B1783" i="1"/>
  <c r="B1815" i="1"/>
  <c r="B1762" i="1"/>
  <c r="B1794" i="1"/>
  <c r="B1826" i="1"/>
  <c r="D1775" i="1"/>
  <c r="E1775" i="1" s="1"/>
  <c r="D1807" i="1"/>
  <c r="E1807" i="1" s="1"/>
  <c r="D1839" i="1"/>
  <c r="E1839" i="1" s="1"/>
  <c r="D89" i="1"/>
  <c r="E89" i="1" s="1"/>
  <c r="D23" i="1"/>
  <c r="E23" i="1" s="1"/>
  <c r="D102" i="1"/>
  <c r="E102" i="1" s="1"/>
  <c r="D91" i="1"/>
  <c r="E91" i="1" s="1"/>
  <c r="D107" i="1"/>
  <c r="E107" i="1" s="1"/>
  <c r="D259" i="1"/>
  <c r="E259" i="1" s="1"/>
  <c r="D490" i="1"/>
  <c r="E490" i="1" s="1"/>
  <c r="D130" i="1"/>
  <c r="E130" i="1" s="1"/>
  <c r="D661" i="1"/>
  <c r="E661" i="1" s="1"/>
  <c r="D479" i="1"/>
  <c r="E479" i="1" s="1"/>
  <c r="D222" i="1"/>
  <c r="E222" i="1" s="1"/>
  <c r="D726" i="1"/>
  <c r="E726" i="1" s="1"/>
  <c r="D709" i="1"/>
  <c r="E709" i="1" s="1"/>
  <c r="B1748" i="1"/>
  <c r="D83" i="1"/>
  <c r="E83" i="1" s="1"/>
  <c r="D110" i="1"/>
  <c r="E110" i="1" s="1"/>
  <c r="D186" i="1"/>
  <c r="E186" i="1" s="1"/>
  <c r="D90" i="1"/>
  <c r="E90" i="1" s="1"/>
  <c r="D37" i="1"/>
  <c r="E37" i="1" s="1"/>
  <c r="D237" i="1"/>
  <c r="E237" i="1" s="1"/>
  <c r="D495" i="1"/>
  <c r="E495" i="1" s="1"/>
  <c r="D70" i="1"/>
  <c r="E70" i="1" s="1"/>
  <c r="D406" i="1"/>
  <c r="E406" i="1" s="1"/>
  <c r="D121" i="1"/>
  <c r="E121" i="1" s="1"/>
  <c r="D531" i="1"/>
  <c r="E531" i="1" s="1"/>
  <c r="D381" i="1"/>
  <c r="E381" i="1" s="1"/>
  <c r="D98" i="1"/>
  <c r="E98" i="1" s="1"/>
  <c r="D176" i="1"/>
  <c r="E176" i="1" s="1"/>
  <c r="D518" i="1"/>
  <c r="E518" i="1" s="1"/>
  <c r="D163" i="1"/>
  <c r="E163" i="1" s="1"/>
  <c r="D341" i="1"/>
  <c r="E341" i="1" s="1"/>
  <c r="D139" i="1"/>
  <c r="E139" i="1" s="1"/>
  <c r="D293" i="1"/>
  <c r="E293" i="1" s="1"/>
  <c r="D582" i="1"/>
  <c r="E582" i="1" s="1"/>
  <c r="D156" i="1"/>
  <c r="E156" i="1" s="1"/>
  <c r="D525" i="1"/>
  <c r="E525" i="1" s="1"/>
  <c r="D757" i="1"/>
  <c r="E757" i="1" s="1"/>
  <c r="D723" i="1"/>
  <c r="E723" i="1" s="1"/>
  <c r="D763" i="1"/>
  <c r="E763" i="1" s="1"/>
  <c r="D1255" i="1"/>
  <c r="E1255" i="1" s="1"/>
  <c r="D209" i="1"/>
  <c r="E209" i="1" s="1"/>
  <c r="D32" i="1"/>
  <c r="E32" i="1" s="1"/>
  <c r="D190" i="1"/>
  <c r="E190" i="1" s="1"/>
  <c r="D230" i="1"/>
  <c r="E230" i="1" s="1"/>
  <c r="D48" i="1"/>
  <c r="E48" i="1" s="1"/>
  <c r="D104" i="1"/>
  <c r="E104" i="1" s="1"/>
  <c r="D35" i="1"/>
  <c r="E35" i="1" s="1"/>
  <c r="D710" i="1"/>
  <c r="E710" i="1" s="1"/>
  <c r="D84" i="1"/>
  <c r="E84" i="1" s="1"/>
  <c r="D19" i="1"/>
  <c r="E19" i="1" s="1"/>
  <c r="D134" i="1"/>
  <c r="E134" i="1" s="1"/>
  <c r="D447" i="1"/>
  <c r="E447" i="1" s="1"/>
  <c r="D654" i="1"/>
  <c r="E654" i="1" s="1"/>
  <c r="D115" i="1"/>
  <c r="E115" i="1" s="1"/>
  <c r="D193" i="1"/>
  <c r="E193" i="1" s="1"/>
  <c r="D526" i="1"/>
  <c r="E526" i="1" s="1"/>
  <c r="D168" i="1"/>
  <c r="E168" i="1" s="1"/>
  <c r="D426" i="1"/>
  <c r="E426" i="1" s="1"/>
  <c r="D140" i="1"/>
  <c r="E140" i="1" s="1"/>
  <c r="D357" i="1"/>
  <c r="E357" i="1" s="1"/>
  <c r="D584" i="1"/>
  <c r="E584" i="1" s="1"/>
  <c r="D171" i="1"/>
  <c r="E171" i="1" s="1"/>
  <c r="D533" i="1"/>
  <c r="E533" i="1" s="1"/>
  <c r="D603" i="1"/>
  <c r="E603" i="1" s="1"/>
  <c r="D664" i="1"/>
  <c r="E664" i="1" s="1"/>
  <c r="D646" i="1"/>
  <c r="E646" i="1" s="1"/>
  <c r="D790" i="1"/>
  <c r="E790" i="1" s="1"/>
  <c r="D806" i="1"/>
  <c r="E806" i="1" s="1"/>
  <c r="D1371" i="1"/>
  <c r="E1371" i="1" s="1"/>
  <c r="D86" i="1"/>
  <c r="E86" i="1" s="1"/>
  <c r="D179" i="1"/>
  <c r="E179" i="1" s="1"/>
  <c r="D423" i="1"/>
  <c r="E423" i="1" s="1"/>
  <c r="D66" i="1"/>
  <c r="E66" i="1" s="1"/>
  <c r="D244" i="1"/>
  <c r="E244" i="1" s="1"/>
  <c r="D85" i="1"/>
  <c r="E85" i="1" s="1"/>
  <c r="D439" i="1"/>
  <c r="E439" i="1" s="1"/>
  <c r="D92" i="1"/>
  <c r="E92" i="1" s="1"/>
  <c r="D30" i="1"/>
  <c r="E30" i="1" s="1"/>
  <c r="D206" i="1"/>
  <c r="E206" i="1" s="1"/>
  <c r="D41" i="1"/>
  <c r="E41" i="1" s="1"/>
  <c r="D470" i="1"/>
  <c r="E470" i="1" s="1"/>
  <c r="D34" i="1"/>
  <c r="E34" i="1" s="1"/>
  <c r="D120" i="1"/>
  <c r="E120" i="1" s="1"/>
  <c r="D269" i="1"/>
  <c r="E269" i="1" s="1"/>
  <c r="D192" i="1"/>
  <c r="E192" i="1" s="1"/>
  <c r="D185" i="1"/>
  <c r="E185" i="1" s="1"/>
  <c r="D474" i="1"/>
  <c r="E474" i="1" s="1"/>
  <c r="D178" i="1"/>
  <c r="E178" i="1" s="1"/>
  <c r="D675" i="1"/>
  <c r="E675" i="1" s="1"/>
  <c r="D921" i="1"/>
  <c r="E921" i="1" s="1"/>
  <c r="D1121" i="1"/>
  <c r="E1121" i="1" s="1"/>
  <c r="D131" i="1"/>
  <c r="E131" i="1" s="1"/>
  <c r="D99" i="1"/>
  <c r="E99" i="1" s="1"/>
  <c r="D87" i="1"/>
  <c r="E87" i="1" s="1"/>
  <c r="D43" i="1"/>
  <c r="E43" i="1" s="1"/>
  <c r="D108" i="1"/>
  <c r="E108" i="1" s="1"/>
  <c r="D73" i="1"/>
  <c r="E73" i="1" s="1"/>
  <c r="D144" i="1"/>
  <c r="E144" i="1" s="1"/>
  <c r="D511" i="1"/>
  <c r="E511" i="1" s="1"/>
  <c r="D214" i="1"/>
  <c r="E214" i="1" s="1"/>
  <c r="D45" i="1"/>
  <c r="E45" i="1" s="1"/>
  <c r="D442" i="1"/>
  <c r="E442" i="1" s="1"/>
  <c r="D136" i="1"/>
  <c r="E136" i="1" s="1"/>
  <c r="D502" i="1"/>
  <c r="E502" i="1" s="1"/>
  <c r="D71" i="1"/>
  <c r="E71" i="1" s="1"/>
  <c r="D142" i="1"/>
  <c r="E142" i="1" s="1"/>
  <c r="D325" i="1"/>
  <c r="E325" i="1" s="1"/>
  <c r="D662" i="1"/>
  <c r="E662" i="1" s="1"/>
  <c r="D267" i="1"/>
  <c r="E267" i="1" s="1"/>
  <c r="D725" i="1"/>
  <c r="E725" i="1" s="1"/>
  <c r="D200" i="1"/>
  <c r="E200" i="1" s="1"/>
  <c r="D712" i="1"/>
  <c r="E712" i="1" s="1"/>
  <c r="D225" i="1"/>
  <c r="E225" i="1" s="1"/>
  <c r="D731" i="1"/>
  <c r="E731" i="1" s="1"/>
  <c r="D534" i="1"/>
  <c r="E534" i="1" s="1"/>
  <c r="D685" i="1"/>
  <c r="E685" i="1" s="1"/>
  <c r="AE19" i="1"/>
  <c r="X21" i="1"/>
  <c r="X25" i="1"/>
  <c r="AE23" i="1"/>
  <c r="AE18" i="1"/>
  <c r="X20" i="1"/>
  <c r="AE22" i="1"/>
  <c r="X24" i="1"/>
  <c r="O1841" i="1"/>
  <c r="O1833" i="1"/>
  <c r="O1825" i="1"/>
  <c r="O1817" i="1"/>
  <c r="O1809" i="1"/>
  <c r="O1801" i="1"/>
  <c r="O1793" i="1"/>
  <c r="O1785" i="1"/>
  <c r="O1777" i="1"/>
  <c r="O1769" i="1"/>
  <c r="O1838" i="1"/>
  <c r="O1830" i="1"/>
  <c r="O1822" i="1"/>
  <c r="O1814" i="1"/>
  <c r="O1806" i="1"/>
  <c r="O1798" i="1"/>
  <c r="O1790" i="1"/>
  <c r="O1782" i="1"/>
  <c r="O1774" i="1"/>
  <c r="O1837" i="1"/>
  <c r="O1829" i="1"/>
  <c r="O1821" i="1"/>
  <c r="O1813" i="1"/>
  <c r="O1805" i="1"/>
  <c r="O1797" i="1"/>
  <c r="O1789" i="1"/>
  <c r="O1781" i="1"/>
  <c r="O1773" i="1"/>
  <c r="O1832" i="1"/>
  <c r="O1831" i="1"/>
  <c r="O1811" i="1"/>
  <c r="O1810" i="1"/>
  <c r="O1788" i="1"/>
  <c r="O1768" i="1"/>
  <c r="O1767" i="1"/>
  <c r="O1764" i="1"/>
  <c r="O1756" i="1"/>
  <c r="O1748" i="1"/>
  <c r="O1743" i="1"/>
  <c r="O1836" i="1"/>
  <c r="O1816" i="1"/>
  <c r="O1815" i="1"/>
  <c r="O1795" i="1"/>
  <c r="O1794" i="1"/>
  <c r="O1772" i="1"/>
  <c r="O1766" i="1"/>
  <c r="O1758" i="1"/>
  <c r="O1750" i="1"/>
  <c r="O1745" i="1"/>
  <c r="O1842" i="1"/>
  <c r="Q1842" i="1" s="1"/>
  <c r="O1820" i="1"/>
  <c r="O1800" i="1"/>
  <c r="O1799" i="1"/>
  <c r="O1779" i="1"/>
  <c r="O1778" i="1"/>
  <c r="O1760" i="1"/>
  <c r="O1752" i="1"/>
  <c r="O1747" i="1"/>
  <c r="O1739" i="1"/>
  <c r="O1807" i="1"/>
  <c r="O1754" i="1"/>
  <c r="O1733" i="1"/>
  <c r="O1725" i="1"/>
  <c r="O1717" i="1"/>
  <c r="O1709" i="1"/>
  <c r="O1701" i="1"/>
  <c r="O1693" i="1"/>
  <c r="O1685" i="1"/>
  <c r="O1677" i="1"/>
  <c r="O1669" i="1"/>
  <c r="O1661" i="1"/>
  <c r="O1653" i="1"/>
  <c r="O1645" i="1"/>
  <c r="O1637" i="1"/>
  <c r="O1802" i="1"/>
  <c r="O1786" i="1"/>
  <c r="O1759" i="1"/>
  <c r="O1738" i="1"/>
  <c r="O1730" i="1"/>
  <c r="O1722" i="1"/>
  <c r="O1714" i="1"/>
  <c r="O1706" i="1"/>
  <c r="O1698" i="1"/>
  <c r="O1690" i="1"/>
  <c r="O1682" i="1"/>
  <c r="O1674" i="1"/>
  <c r="O1666" i="1"/>
  <c r="O1658" i="1"/>
  <c r="O1650" i="1"/>
  <c r="O1642" i="1"/>
  <c r="O1840" i="1"/>
  <c r="O1824" i="1"/>
  <c r="O1818" i="1"/>
  <c r="O1783" i="1"/>
  <c r="O1749" i="1"/>
  <c r="O1741" i="1"/>
  <c r="O1737" i="1"/>
  <c r="O1729" i="1"/>
  <c r="O1721" i="1"/>
  <c r="O1713" i="1"/>
  <c r="O1705" i="1"/>
  <c r="O1697" i="1"/>
  <c r="O1689" i="1"/>
  <c r="O1681" i="1"/>
  <c r="O1673" i="1"/>
  <c r="O1665" i="1"/>
  <c r="O1657" i="1"/>
  <c r="O1649" i="1"/>
  <c r="O1834" i="1"/>
  <c r="O1819" i="1"/>
  <c r="O1765" i="1"/>
  <c r="O1746" i="1"/>
  <c r="O1742" i="1"/>
  <c r="O1727" i="1"/>
  <c r="O1726" i="1"/>
  <c r="O1704" i="1"/>
  <c r="O1684" i="1"/>
  <c r="O1683" i="1"/>
  <c r="O1663" i="1"/>
  <c r="O1662" i="1"/>
  <c r="O1641" i="1"/>
  <c r="O1634" i="1"/>
  <c r="O1626" i="1"/>
  <c r="O1618" i="1"/>
  <c r="O1610" i="1"/>
  <c r="O1602" i="1"/>
  <c r="O1594" i="1"/>
  <c r="O1586" i="1"/>
  <c r="O1827" i="1"/>
  <c r="O1823" i="1"/>
  <c r="O1780" i="1"/>
  <c r="O1776" i="1"/>
  <c r="O1753" i="1"/>
  <c r="O1728" i="1"/>
  <c r="O1708" i="1"/>
  <c r="O1707" i="1"/>
  <c r="O1687" i="1"/>
  <c r="O1686" i="1"/>
  <c r="O1664" i="1"/>
  <c r="O1644" i="1"/>
  <c r="O1643" i="1"/>
  <c r="O1639" i="1"/>
  <c r="O1631" i="1"/>
  <c r="O1623" i="1"/>
  <c r="O1615" i="1"/>
  <c r="O1607" i="1"/>
  <c r="O1599" i="1"/>
  <c r="O1591" i="1"/>
  <c r="O1583" i="1"/>
  <c r="O1575" i="1"/>
  <c r="O1791" i="1"/>
  <c r="O1787" i="1"/>
  <c r="O1770" i="1"/>
  <c r="O1732" i="1"/>
  <c r="O1731" i="1"/>
  <c r="O1711" i="1"/>
  <c r="O1710" i="1"/>
  <c r="O1688" i="1"/>
  <c r="O1668" i="1"/>
  <c r="O1667" i="1"/>
  <c r="O1647" i="1"/>
  <c r="O1646" i="1"/>
  <c r="O1640" i="1"/>
  <c r="O1628" i="1"/>
  <c r="O1620" i="1"/>
  <c r="O1612" i="1"/>
  <c r="O1604" i="1"/>
  <c r="O1596" i="1"/>
  <c r="O1835" i="1"/>
  <c r="O1812" i="1"/>
  <c r="O1804" i="1"/>
  <c r="O1763" i="1"/>
  <c r="O1757" i="1"/>
  <c r="O1744" i="1"/>
  <c r="O1736" i="1"/>
  <c r="O1716" i="1"/>
  <c r="O1715" i="1"/>
  <c r="O1695" i="1"/>
  <c r="O1694" i="1"/>
  <c r="O1672" i="1"/>
  <c r="O1652" i="1"/>
  <c r="O1651" i="1"/>
  <c r="O1636" i="1"/>
  <c r="O1630" i="1"/>
  <c r="O1622" i="1"/>
  <c r="O1614" i="1"/>
  <c r="O1606" i="1"/>
  <c r="O1598" i="1"/>
  <c r="O1590" i="1"/>
  <c r="O1784" i="1"/>
  <c r="O1771" i="1"/>
  <c r="O1740" i="1"/>
  <c r="O1735" i="1"/>
  <c r="O1675" i="1"/>
  <c r="O1635" i="1"/>
  <c r="O1625" i="1"/>
  <c r="O1624" i="1"/>
  <c r="O1609" i="1"/>
  <c r="O1608" i="1"/>
  <c r="O1588" i="1"/>
  <c r="O1587" i="1"/>
  <c r="O1582" i="1"/>
  <c r="O1761" i="1"/>
  <c r="O1719" i="1"/>
  <c r="O1702" i="1"/>
  <c r="O1699" i="1"/>
  <c r="O1678" i="1"/>
  <c r="O1670" i="1"/>
  <c r="O1656" i="1"/>
  <c r="O1589" i="1"/>
  <c r="O1578" i="1"/>
  <c r="O1569" i="1"/>
  <c r="O1561" i="1"/>
  <c r="O1553" i="1"/>
  <c r="O1545" i="1"/>
  <c r="O1537" i="1"/>
  <c r="O1529" i="1"/>
  <c r="O1521" i="1"/>
  <c r="O1513" i="1"/>
  <c r="O1505" i="1"/>
  <c r="O1497" i="1"/>
  <c r="O1839" i="1"/>
  <c r="O1724" i="1"/>
  <c r="O1696" i="1"/>
  <c r="O1676" i="1"/>
  <c r="O1593" i="1"/>
  <c r="O1592" i="1"/>
  <c r="O1577" i="1"/>
  <c r="O1573" i="1"/>
  <c r="O1566" i="1"/>
  <c r="O1558" i="1"/>
  <c r="O1550" i="1"/>
  <c r="O1542" i="1"/>
  <c r="O1534" i="1"/>
  <c r="O1526" i="1"/>
  <c r="O1518" i="1"/>
  <c r="O1755" i="1"/>
  <c r="O1751" i="1"/>
  <c r="O1703" i="1"/>
  <c r="O1700" i="1"/>
  <c r="O1691" i="1"/>
  <c r="O1679" i="1"/>
  <c r="O1671" i="1"/>
  <c r="O1633" i="1"/>
  <c r="O1632" i="1"/>
  <c r="O1617" i="1"/>
  <c r="O1616" i="1"/>
  <c r="O1601" i="1"/>
  <c r="O1600" i="1"/>
  <c r="O1580" i="1"/>
  <c r="O1576" i="1"/>
  <c r="O1568" i="1"/>
  <c r="O1560" i="1"/>
  <c r="O1552" i="1"/>
  <c r="O1544" i="1"/>
  <c r="O1536" i="1"/>
  <c r="O1528" i="1"/>
  <c r="O1520" i="1"/>
  <c r="O1512" i="1"/>
  <c r="O1660" i="1"/>
  <c r="O1655" i="1"/>
  <c r="O1638" i="1"/>
  <c r="O1557" i="1"/>
  <c r="O1555" i="1"/>
  <c r="O1554" i="1"/>
  <c r="O1535" i="1"/>
  <c r="O1803" i="1"/>
  <c r="O1648" i="1"/>
  <c r="O1556" i="1"/>
  <c r="O1541" i="1"/>
  <c r="O1539" i="1"/>
  <c r="O1796" i="1"/>
  <c r="O1775" i="1"/>
  <c r="O1712" i="1"/>
  <c r="O1613" i="1"/>
  <c r="O1611" i="1"/>
  <c r="O1567" i="1"/>
  <c r="O1540" i="1"/>
  <c r="O1525" i="1"/>
  <c r="O1523" i="1"/>
  <c r="O1522" i="1"/>
  <c r="O1509" i="1"/>
  <c r="O1504" i="1"/>
  <c r="O1492" i="1"/>
  <c r="O1826" i="1"/>
  <c r="O1723" i="1"/>
  <c r="O1680" i="1"/>
  <c r="O1654" i="1"/>
  <c r="O1564" i="1"/>
  <c r="O1549" i="1"/>
  <c r="O1547" i="1"/>
  <c r="O1546" i="1"/>
  <c r="O1527" i="1"/>
  <c r="O1828" i="1"/>
  <c r="O1718" i="1"/>
  <c r="O1627" i="1"/>
  <c r="O1619" i="1"/>
  <c r="O1543" i="1"/>
  <c r="O1538" i="1"/>
  <c r="O1507" i="1"/>
  <c r="O1498" i="1"/>
  <c r="O1488" i="1"/>
  <c r="O1479" i="1"/>
  <c r="O1471" i="1"/>
  <c r="O1463" i="1"/>
  <c r="O1455" i="1"/>
  <c r="O1447" i="1"/>
  <c r="O1439" i="1"/>
  <c r="O1431" i="1"/>
  <c r="O1423" i="1"/>
  <c r="O1415" i="1"/>
  <c r="O1407" i="1"/>
  <c r="O1792" i="1"/>
  <c r="O1762" i="1"/>
  <c r="O1720" i="1"/>
  <c r="O1629" i="1"/>
  <c r="O1621" i="1"/>
  <c r="O1595" i="1"/>
  <c r="O1585" i="1"/>
  <c r="O1579" i="1"/>
  <c r="O1571" i="1"/>
  <c r="O1516" i="1"/>
  <c r="O1506" i="1"/>
  <c r="O1496" i="1"/>
  <c r="O1487" i="1"/>
  <c r="O1481" i="1"/>
  <c r="O1473" i="1"/>
  <c r="O1465" i="1"/>
  <c r="O1457" i="1"/>
  <c r="O1449" i="1"/>
  <c r="O1441" i="1"/>
  <c r="O1433" i="1"/>
  <c r="O1425" i="1"/>
  <c r="O1417" i="1"/>
  <c r="O1409" i="1"/>
  <c r="O1401" i="1"/>
  <c r="O1692" i="1"/>
  <c r="O1597" i="1"/>
  <c r="O1565" i="1"/>
  <c r="O1563" i="1"/>
  <c r="O1532" i="1"/>
  <c r="O1511" i="1"/>
  <c r="O1503" i="1"/>
  <c r="O1502" i="1"/>
  <c r="O1494" i="1"/>
  <c r="O1490" i="1"/>
  <c r="O1483" i="1"/>
  <c r="O1475" i="1"/>
  <c r="O1467" i="1"/>
  <c r="O1459" i="1"/>
  <c r="O1451" i="1"/>
  <c r="O1443" i="1"/>
  <c r="O1435" i="1"/>
  <c r="O1427" i="1"/>
  <c r="O1419" i="1"/>
  <c r="O1411" i="1"/>
  <c r="O1403" i="1"/>
  <c r="O1395" i="1"/>
  <c r="O1808" i="1"/>
  <c r="O1572" i="1"/>
  <c r="O1533" i="1"/>
  <c r="O1510" i="1"/>
  <c r="O1489" i="1"/>
  <c r="O1480" i="1"/>
  <c r="O1472" i="1"/>
  <c r="O1464" i="1"/>
  <c r="O1456" i="1"/>
  <c r="O1448" i="1"/>
  <c r="O1440" i="1"/>
  <c r="O1432" i="1"/>
  <c r="O1424" i="1"/>
  <c r="O1416" i="1"/>
  <c r="O1408" i="1"/>
  <c r="O1400" i="1"/>
  <c r="O1562" i="1"/>
  <c r="O1524" i="1"/>
  <c r="O1514" i="1"/>
  <c r="O1508" i="1"/>
  <c r="O1499" i="1"/>
  <c r="O1477" i="1"/>
  <c r="O1461" i="1"/>
  <c r="O1445" i="1"/>
  <c r="O1429" i="1"/>
  <c r="O1413" i="1"/>
  <c r="O1388" i="1"/>
  <c r="O1380" i="1"/>
  <c r="O1372" i="1"/>
  <c r="O1367" i="1"/>
  <c r="O1359" i="1"/>
  <c r="O1351" i="1"/>
  <c r="O1343" i="1"/>
  <c r="O1335" i="1"/>
  <c r="O1327" i="1"/>
  <c r="O1319" i="1"/>
  <c r="O1734" i="1"/>
  <c r="O1570" i="1"/>
  <c r="O1548" i="1"/>
  <c r="O1519" i="1"/>
  <c r="O1500" i="1"/>
  <c r="O1390" i="1"/>
  <c r="O1382" i="1"/>
  <c r="O1374" i="1"/>
  <c r="O1369" i="1"/>
  <c r="O1361" i="1"/>
  <c r="O1353" i="1"/>
  <c r="O1345" i="1"/>
  <c r="O1337" i="1"/>
  <c r="O1329" i="1"/>
  <c r="O1321" i="1"/>
  <c r="O1313" i="1"/>
  <c r="O1305" i="1"/>
  <c r="O1297" i="1"/>
  <c r="O1289" i="1"/>
  <c r="O1515" i="1"/>
  <c r="O1485" i="1"/>
  <c r="O1469" i="1"/>
  <c r="O1453" i="1"/>
  <c r="O1437" i="1"/>
  <c r="O1421" i="1"/>
  <c r="O1405" i="1"/>
  <c r="O1399" i="1"/>
  <c r="O1398" i="1"/>
  <c r="O1396" i="1"/>
  <c r="O1392" i="1"/>
  <c r="O1384" i="1"/>
  <c r="O1376" i="1"/>
  <c r="O1363" i="1"/>
  <c r="O1355" i="1"/>
  <c r="O1347" i="1"/>
  <c r="O1339" i="1"/>
  <c r="O1331" i="1"/>
  <c r="O1323" i="1"/>
  <c r="O1315" i="1"/>
  <c r="O1307" i="1"/>
  <c r="O1299" i="1"/>
  <c r="O1291" i="1"/>
  <c r="O1283" i="1"/>
  <c r="O1574" i="1"/>
  <c r="O1491" i="1"/>
  <c r="O1486" i="1"/>
  <c r="O1470" i="1"/>
  <c r="O1454" i="1"/>
  <c r="O1438" i="1"/>
  <c r="O1422" i="1"/>
  <c r="O1406" i="1"/>
  <c r="O1389" i="1"/>
  <c r="O1381" i="1"/>
  <c r="O1373" i="1"/>
  <c r="O1368" i="1"/>
  <c r="O1360" i="1"/>
  <c r="O1352" i="1"/>
  <c r="O1344" i="1"/>
  <c r="O1336" i="1"/>
  <c r="O1328" i="1"/>
  <c r="O1320" i="1"/>
  <c r="O1312" i="1"/>
  <c r="O1304" i="1"/>
  <c r="O1296" i="1"/>
  <c r="O1584" i="1"/>
  <c r="O1581" i="1"/>
  <c r="O1551" i="1"/>
  <c r="O1482" i="1"/>
  <c r="O1430" i="1"/>
  <c r="O1426" i="1"/>
  <c r="O1404" i="1"/>
  <c r="O1391" i="1"/>
  <c r="O1385" i="1"/>
  <c r="O1375" i="1"/>
  <c r="O1293" i="1"/>
  <c r="O1278" i="1"/>
  <c r="O1270" i="1"/>
  <c r="O1262" i="1"/>
  <c r="O1249" i="1"/>
  <c r="O1241" i="1"/>
  <c r="O1233" i="1"/>
  <c r="O1225" i="1"/>
  <c r="O1217" i="1"/>
  <c r="O1209" i="1"/>
  <c r="O1201" i="1"/>
  <c r="O1193" i="1"/>
  <c r="O1185" i="1"/>
  <c r="O1177" i="1"/>
  <c r="O1169" i="1"/>
  <c r="O1161" i="1"/>
  <c r="O1153" i="1"/>
  <c r="O1145" i="1"/>
  <c r="O1137" i="1"/>
  <c r="O1129" i="1"/>
  <c r="O1121" i="1"/>
  <c r="O1116" i="1"/>
  <c r="O1531" i="1"/>
  <c r="O1476" i="1"/>
  <c r="O1450" i="1"/>
  <c r="O1387" i="1"/>
  <c r="O1371" i="1"/>
  <c r="O1365" i="1"/>
  <c r="O1349" i="1"/>
  <c r="O1333" i="1"/>
  <c r="O1317" i="1"/>
  <c r="O1316" i="1"/>
  <c r="O1287" i="1"/>
  <c r="O1286" i="1"/>
  <c r="O1281" i="1"/>
  <c r="O1272" i="1"/>
  <c r="O1264" i="1"/>
  <c r="O1256" i="1"/>
  <c r="O1251" i="1"/>
  <c r="O1243" i="1"/>
  <c r="O1235" i="1"/>
  <c r="O1227" i="1"/>
  <c r="O1219" i="1"/>
  <c r="O1211" i="1"/>
  <c r="O1203" i="1"/>
  <c r="O1195" i="1"/>
  <c r="O1187" i="1"/>
  <c r="O1179" i="1"/>
  <c r="O1171" i="1"/>
  <c r="O1163" i="1"/>
  <c r="O1155" i="1"/>
  <c r="O1147" i="1"/>
  <c r="O1139" i="1"/>
  <c r="O1131" i="1"/>
  <c r="O1123" i="1"/>
  <c r="O1118" i="1"/>
  <c r="O1110" i="1"/>
  <c r="O1102" i="1"/>
  <c r="O1094" i="1"/>
  <c r="O1501" i="1"/>
  <c r="O1468" i="1"/>
  <c r="O1444" i="1"/>
  <c r="O1418" i="1"/>
  <c r="O1393" i="1"/>
  <c r="O1383" i="1"/>
  <c r="O1377" i="1"/>
  <c r="O1306" i="1"/>
  <c r="O1303" i="1"/>
  <c r="O1302" i="1"/>
  <c r="O1300" i="1"/>
  <c r="O1284" i="1"/>
  <c r="O1274" i="1"/>
  <c r="O1266" i="1"/>
  <c r="O1258" i="1"/>
  <c r="O1253" i="1"/>
  <c r="O1245" i="1"/>
  <c r="O1237" i="1"/>
  <c r="O1229" i="1"/>
  <c r="O1221" i="1"/>
  <c r="O1213" i="1"/>
  <c r="O1205" i="1"/>
  <c r="O1197" i="1"/>
  <c r="O1189" i="1"/>
  <c r="O1181" i="1"/>
  <c r="O1173" i="1"/>
  <c r="O1165" i="1"/>
  <c r="O1157" i="1"/>
  <c r="O1149" i="1"/>
  <c r="O1141" i="1"/>
  <c r="O1133" i="1"/>
  <c r="O1125" i="1"/>
  <c r="O1120" i="1"/>
  <c r="O1112" i="1"/>
  <c r="O1104" i="1"/>
  <c r="O1096" i="1"/>
  <c r="O1088" i="1"/>
  <c r="O1080" i="1"/>
  <c r="O1659" i="1"/>
  <c r="O1466" i="1"/>
  <c r="O1414" i="1"/>
  <c r="O1410" i="1"/>
  <c r="O1397" i="1"/>
  <c r="O1394" i="1"/>
  <c r="O1378" i="1"/>
  <c r="O1362" i="1"/>
  <c r="O1356" i="1"/>
  <c r="O1346" i="1"/>
  <c r="O1340" i="1"/>
  <c r="O1330" i="1"/>
  <c r="O1324" i="1"/>
  <c r="O1271" i="1"/>
  <c r="O1263" i="1"/>
  <c r="O1255" i="1"/>
  <c r="O1250" i="1"/>
  <c r="O1242" i="1"/>
  <c r="O1234" i="1"/>
  <c r="O1226" i="1"/>
  <c r="O1218" i="1"/>
  <c r="O1210" i="1"/>
  <c r="O1202" i="1"/>
  <c r="O1194" i="1"/>
  <c r="O1186" i="1"/>
  <c r="O1178" i="1"/>
  <c r="O1170" i="1"/>
  <c r="O1162" i="1"/>
  <c r="O1154" i="1"/>
  <c r="O1146" i="1"/>
  <c r="O1138" i="1"/>
  <c r="O1130" i="1"/>
  <c r="O1122" i="1"/>
  <c r="O1117" i="1"/>
  <c r="O1109" i="1"/>
  <c r="O1101" i="1"/>
  <c r="O1093" i="1"/>
  <c r="O1605" i="1"/>
  <c r="O1530" i="1"/>
  <c r="O1517" i="1"/>
  <c r="O1452" i="1"/>
  <c r="O1428" i="1"/>
  <c r="O1402" i="1"/>
  <c r="O1370" i="1"/>
  <c r="O1357" i="1"/>
  <c r="O1334" i="1"/>
  <c r="O1308" i="1"/>
  <c r="O1295" i="1"/>
  <c r="O1292" i="1"/>
  <c r="O1290" i="1"/>
  <c r="O1282" i="1"/>
  <c r="O1276" i="1"/>
  <c r="O1260" i="1"/>
  <c r="O1239" i="1"/>
  <c r="O1223" i="1"/>
  <c r="O1207" i="1"/>
  <c r="O1191" i="1"/>
  <c r="O1175" i="1"/>
  <c r="O1159" i="1"/>
  <c r="O1143" i="1"/>
  <c r="O1127" i="1"/>
  <c r="O1111" i="1"/>
  <c r="O1085" i="1"/>
  <c r="O1081" i="1"/>
  <c r="O1072" i="1"/>
  <c r="O1064" i="1"/>
  <c r="O1056" i="1"/>
  <c r="O1048" i="1"/>
  <c r="O1043" i="1"/>
  <c r="O1035" i="1"/>
  <c r="O1027" i="1"/>
  <c r="O1019" i="1"/>
  <c r="O1011" i="1"/>
  <c r="O1003" i="1"/>
  <c r="O1474" i="1"/>
  <c r="O1442" i="1"/>
  <c r="O1412" i="1"/>
  <c r="O1366" i="1"/>
  <c r="O1309" i="1"/>
  <c r="O1103" i="1"/>
  <c r="O1100" i="1"/>
  <c r="O1099" i="1"/>
  <c r="O1097" i="1"/>
  <c r="O1074" i="1"/>
  <c r="O1066" i="1"/>
  <c r="O1058" i="1"/>
  <c r="O1050" i="1"/>
  <c r="O1037" i="1"/>
  <c r="O1029" i="1"/>
  <c r="O1021" i="1"/>
  <c r="O1013" i="1"/>
  <c r="O1005" i="1"/>
  <c r="O997" i="1"/>
  <c r="O989" i="1"/>
  <c r="O981" i="1"/>
  <c r="O973" i="1"/>
  <c r="O960" i="1"/>
  <c r="O952" i="1"/>
  <c r="O1484" i="1"/>
  <c r="O1301" i="1"/>
  <c r="O1288" i="1"/>
  <c r="O1280" i="1"/>
  <c r="O1268" i="1"/>
  <c r="O1247" i="1"/>
  <c r="O1231" i="1"/>
  <c r="O1215" i="1"/>
  <c r="O1199" i="1"/>
  <c r="O1183" i="1"/>
  <c r="O1167" i="1"/>
  <c r="O1151" i="1"/>
  <c r="O1135" i="1"/>
  <c r="O1119" i="1"/>
  <c r="O1113" i="1"/>
  <c r="O1106" i="1"/>
  <c r="O1076" i="1"/>
  <c r="O1068" i="1"/>
  <c r="O1060" i="1"/>
  <c r="O1052" i="1"/>
  <c r="O1044" i="1"/>
  <c r="O1039" i="1"/>
  <c r="O1031" i="1"/>
  <c r="O1023" i="1"/>
  <c r="O1015" i="1"/>
  <c r="O1007" i="1"/>
  <c r="O999" i="1"/>
  <c r="O991" i="1"/>
  <c r="O983" i="1"/>
  <c r="O975" i="1"/>
  <c r="O962" i="1"/>
  <c r="O954" i="1"/>
  <c r="O946" i="1"/>
  <c r="O938" i="1"/>
  <c r="O930" i="1"/>
  <c r="O922" i="1"/>
  <c r="O1603" i="1"/>
  <c r="O1458" i="1"/>
  <c r="O1434" i="1"/>
  <c r="O1350" i="1"/>
  <c r="O1310" i="1"/>
  <c r="O1294" i="1"/>
  <c r="O1285" i="1"/>
  <c r="O1269" i="1"/>
  <c r="O1248" i="1"/>
  <c r="O1232" i="1"/>
  <c r="O1216" i="1"/>
  <c r="O1200" i="1"/>
  <c r="O1184" i="1"/>
  <c r="O1168" i="1"/>
  <c r="O1152" i="1"/>
  <c r="O1136" i="1"/>
  <c r="O1114" i="1"/>
  <c r="O1108" i="1"/>
  <c r="O1107" i="1"/>
  <c r="O1105" i="1"/>
  <c r="O1087" i="1"/>
  <c r="O1083" i="1"/>
  <c r="O1073" i="1"/>
  <c r="O1065" i="1"/>
  <c r="O1057" i="1"/>
  <c r="O1049" i="1"/>
  <c r="O1036" i="1"/>
  <c r="O1028" i="1"/>
  <c r="O1020" i="1"/>
  <c r="O1012" i="1"/>
  <c r="O1004" i="1"/>
  <c r="O996" i="1"/>
  <c r="O988" i="1"/>
  <c r="O980" i="1"/>
  <c r="O972" i="1"/>
  <c r="O967" i="1"/>
  <c r="O959" i="1"/>
  <c r="O951" i="1"/>
  <c r="O1495" i="1"/>
  <c r="O1325" i="1"/>
  <c r="O1267" i="1"/>
  <c r="O1254" i="1"/>
  <c r="O1228" i="1"/>
  <c r="O1176" i="1"/>
  <c r="O1172" i="1"/>
  <c r="O1150" i="1"/>
  <c r="O1126" i="1"/>
  <c r="O1084" i="1"/>
  <c r="O1033" i="1"/>
  <c r="O1017" i="1"/>
  <c r="O1001" i="1"/>
  <c r="O977" i="1"/>
  <c r="O1478" i="1"/>
  <c r="O1436" i="1"/>
  <c r="O1379" i="1"/>
  <c r="O1364" i="1"/>
  <c r="O1322" i="1"/>
  <c r="O1261" i="1"/>
  <c r="O1257" i="1"/>
  <c r="O1246" i="1"/>
  <c r="O1222" i="1"/>
  <c r="O1196" i="1"/>
  <c r="O1144" i="1"/>
  <c r="O1140" i="1"/>
  <c r="O1078" i="1"/>
  <c r="O1062" i="1"/>
  <c r="O1460" i="1"/>
  <c r="O1314" i="1"/>
  <c r="O1259" i="1"/>
  <c r="O1244" i="1"/>
  <c r="O1192" i="1"/>
  <c r="O1188" i="1"/>
  <c r="O1166" i="1"/>
  <c r="O1142" i="1"/>
  <c r="O1493" i="1"/>
  <c r="O1338" i="1"/>
  <c r="O1332" i="1"/>
  <c r="O1326" i="1"/>
  <c r="O1298" i="1"/>
  <c r="O1277" i="1"/>
  <c r="O1273" i="1"/>
  <c r="O1238" i="1"/>
  <c r="O1212" i="1"/>
  <c r="O1160" i="1"/>
  <c r="O1156" i="1"/>
  <c r="O1134" i="1"/>
  <c r="O1095" i="1"/>
  <c r="O1075" i="1"/>
  <c r="O1069" i="1"/>
  <c r="O1059" i="1"/>
  <c r="O1559" i="1"/>
  <c r="O1462" i="1"/>
  <c r="O1354" i="1"/>
  <c r="O1240" i="1"/>
  <c r="O1158" i="1"/>
  <c r="O1132" i="1"/>
  <c r="O1091" i="1"/>
  <c r="O1079" i="1"/>
  <c r="O1061" i="1"/>
  <c r="O994" i="1"/>
  <c r="O969" i="1"/>
  <c r="O964" i="1"/>
  <c r="O942" i="1"/>
  <c r="O937" i="1"/>
  <c r="O925" i="1"/>
  <c r="O915" i="1"/>
  <c r="O907" i="1"/>
  <c r="O899" i="1"/>
  <c r="O891" i="1"/>
  <c r="O878" i="1"/>
  <c r="O870" i="1"/>
  <c r="O865" i="1"/>
  <c r="O860" i="1"/>
  <c r="O852" i="1"/>
  <c r="O844" i="1"/>
  <c r="O839" i="1"/>
  <c r="O826" i="1"/>
  <c r="O808" i="1"/>
  <c r="O798" i="1"/>
  <c r="O790" i="1"/>
  <c r="O785" i="1"/>
  <c r="O777" i="1"/>
  <c r="O772" i="1"/>
  <c r="O765" i="1"/>
  <c r="O760" i="1"/>
  <c r="O755" i="1"/>
  <c r="O1342" i="1"/>
  <c r="O1214" i="1"/>
  <c r="O1190" i="1"/>
  <c r="O1180" i="1"/>
  <c r="O948" i="1"/>
  <c r="O941" i="1"/>
  <c r="O932" i="1"/>
  <c r="O928" i="1"/>
  <c r="O920" i="1"/>
  <c r="O917" i="1"/>
  <c r="O909" i="1"/>
  <c r="O901" i="1"/>
  <c r="O893" i="1"/>
  <c r="O885" i="1"/>
  <c r="O880" i="1"/>
  <c r="O872" i="1"/>
  <c r="O867" i="1"/>
  <c r="O854" i="1"/>
  <c r="O846" i="1"/>
  <c r="O841" i="1"/>
  <c r="O833" i="1"/>
  <c r="O828" i="1"/>
  <c r="O815" i="1"/>
  <c r="O810" i="1"/>
  <c r="O805" i="1"/>
  <c r="O800" i="1"/>
  <c r="O792" i="1"/>
  <c r="O787" i="1"/>
  <c r="O779" i="1"/>
  <c r="O774" i="1"/>
  <c r="O769" i="1"/>
  <c r="O762" i="1"/>
  <c r="O1236" i="1"/>
  <c r="O1182" i="1"/>
  <c r="O1090" i="1"/>
  <c r="O1086" i="1"/>
  <c r="O1070" i="1"/>
  <c r="O1045" i="1"/>
  <c r="O1040" i="1"/>
  <c r="O1032" i="1"/>
  <c r="O1024" i="1"/>
  <c r="O1016" i="1"/>
  <c r="O1008" i="1"/>
  <c r="O1000" i="1"/>
  <c r="O985" i="1"/>
  <c r="O976" i="1"/>
  <c r="O944" i="1"/>
  <c r="O935" i="1"/>
  <c r="O931" i="1"/>
  <c r="O919" i="1"/>
  <c r="O911" i="1"/>
  <c r="O903" i="1"/>
  <c r="O895" i="1"/>
  <c r="O887" i="1"/>
  <c r="O882" i="1"/>
  <c r="O874" i="1"/>
  <c r="O861" i="1"/>
  <c r="O856" i="1"/>
  <c r="O848" i="1"/>
  <c r="O843" i="1"/>
  <c r="O835" i="1"/>
  <c r="O830" i="1"/>
  <c r="O822" i="1"/>
  <c r="O817" i="1"/>
  <c r="O812" i="1"/>
  <c r="O802" i="1"/>
  <c r="O794" i="1"/>
  <c r="O789" i="1"/>
  <c r="O781" i="1"/>
  <c r="O776" i="1"/>
  <c r="O749" i="1"/>
  <c r="O1446" i="1"/>
  <c r="O1420" i="1"/>
  <c r="O1341" i="1"/>
  <c r="O1265" i="1"/>
  <c r="O1164" i="1"/>
  <c r="O1098" i="1"/>
  <c r="O1063" i="1"/>
  <c r="O1053" i="1"/>
  <c r="O1041" i="1"/>
  <c r="O1025" i="1"/>
  <c r="O1009" i="1"/>
  <c r="O984" i="1"/>
  <c r="O978" i="1"/>
  <c r="O956" i="1"/>
  <c r="O943" i="1"/>
  <c r="O939" i="1"/>
  <c r="O916" i="1"/>
  <c r="O908" i="1"/>
  <c r="O900" i="1"/>
  <c r="O892" i="1"/>
  <c r="O884" i="1"/>
  <c r="O879" i="1"/>
  <c r="O871" i="1"/>
  <c r="O866" i="1"/>
  <c r="O853" i="1"/>
  <c r="O845" i="1"/>
  <c r="O840" i="1"/>
  <c r="O827" i="1"/>
  <c r="O809" i="1"/>
  <c r="O799" i="1"/>
  <c r="O791" i="1"/>
  <c r="O786" i="1"/>
  <c r="O778" i="1"/>
  <c r="O773" i="1"/>
  <c r="O766" i="1"/>
  <c r="O761" i="1"/>
  <c r="O756" i="1"/>
  <c r="O1318" i="1"/>
  <c r="O1311" i="1"/>
  <c r="O1198" i="1"/>
  <c r="O1046" i="1"/>
  <c r="O1006" i="1"/>
  <c r="O1002" i="1"/>
  <c r="O927" i="1"/>
  <c r="O910" i="1"/>
  <c r="O904" i="1"/>
  <c r="O894" i="1"/>
  <c r="O888" i="1"/>
  <c r="O883" i="1"/>
  <c r="O873" i="1"/>
  <c r="O850" i="1"/>
  <c r="O834" i="1"/>
  <c r="O829" i="1"/>
  <c r="O823" i="1"/>
  <c r="O797" i="1"/>
  <c r="O775" i="1"/>
  <c r="O763" i="1"/>
  <c r="O757" i="1"/>
  <c r="O745" i="1"/>
  <c r="O735" i="1"/>
  <c r="O728" i="1"/>
  <c r="O1224" i="1"/>
  <c r="O1206" i="1"/>
  <c r="O1148" i="1"/>
  <c r="O1077" i="1"/>
  <c r="O1051" i="1"/>
  <c r="O1038" i="1"/>
  <c r="O1034" i="1"/>
  <c r="O998" i="1"/>
  <c r="O990" i="1"/>
  <c r="O974" i="1"/>
  <c r="O966" i="1"/>
  <c r="O963" i="1"/>
  <c r="O961" i="1"/>
  <c r="O949" i="1"/>
  <c r="O921" i="1"/>
  <c r="O906" i="1"/>
  <c r="O890" i="1"/>
  <c r="O869" i="1"/>
  <c r="O863" i="1"/>
  <c r="O825" i="1"/>
  <c r="O819" i="1"/>
  <c r="O814" i="1"/>
  <c r="O803" i="1"/>
  <c r="O793" i="1"/>
  <c r="O771" i="1"/>
  <c r="O759" i="1"/>
  <c r="O744" i="1"/>
  <c r="O1279" i="1"/>
  <c r="O1174" i="1"/>
  <c r="O1115" i="1"/>
  <c r="O1055" i="1"/>
  <c r="O1047" i="1"/>
  <c r="O957" i="1"/>
  <c r="O947" i="1"/>
  <c r="O936" i="1"/>
  <c r="O933" i="1"/>
  <c r="O864" i="1"/>
  <c r="O857" i="1"/>
  <c r="O847" i="1"/>
  <c r="O820" i="1"/>
  <c r="O804" i="1"/>
  <c r="O788" i="1"/>
  <c r="O782" i="1"/>
  <c r="O1220" i="1"/>
  <c r="O1208" i="1"/>
  <c r="O1092" i="1"/>
  <c r="O1089" i="1"/>
  <c r="O1022" i="1"/>
  <c r="O1018" i="1"/>
  <c r="O986" i="1"/>
  <c r="O950" i="1"/>
  <c r="O934" i="1"/>
  <c r="O913" i="1"/>
  <c r="O897" i="1"/>
  <c r="O876" i="1"/>
  <c r="O859" i="1"/>
  <c r="O837" i="1"/>
  <c r="O832" i="1"/>
  <c r="O816" i="1"/>
  <c r="O811" i="1"/>
  <c r="O784" i="1"/>
  <c r="O767" i="1"/>
  <c r="O754" i="1"/>
  <c r="O752" i="1"/>
  <c r="O751" i="1"/>
  <c r="O746" i="1"/>
  <c r="O1386" i="1"/>
  <c r="O1358" i="1"/>
  <c r="O992" i="1"/>
  <c r="O979" i="1"/>
  <c r="O965" i="1"/>
  <c r="O945" i="1"/>
  <c r="O807" i="1"/>
  <c r="O764" i="1"/>
  <c r="O748" i="1"/>
  <c r="O747" i="1"/>
  <c r="O740" i="1"/>
  <c r="O736" i="1"/>
  <c r="O732" i="1"/>
  <c r="O719" i="1"/>
  <c r="O712" i="1"/>
  <c r="O710" i="1"/>
  <c r="O708" i="1"/>
  <c r="O696" i="1"/>
  <c r="O691" i="1"/>
  <c r="O681" i="1"/>
  <c r="O668" i="1"/>
  <c r="O659" i="1"/>
  <c r="O654" i="1"/>
  <c r="O652" i="1"/>
  <c r="O645" i="1"/>
  <c r="O640" i="1"/>
  <c r="O635" i="1"/>
  <c r="O628" i="1"/>
  <c r="O618" i="1"/>
  <c r="O613" i="1"/>
  <c r="O608" i="1"/>
  <c r="O598" i="1"/>
  <c r="O596" i="1"/>
  <c r="O594" i="1"/>
  <c r="O589" i="1"/>
  <c r="O578" i="1"/>
  <c r="O573" i="1"/>
  <c r="O566" i="1"/>
  <c r="O558" i="1"/>
  <c r="O553" i="1"/>
  <c r="O540" i="1"/>
  <c r="O1275" i="1"/>
  <c r="O1252" i="1"/>
  <c r="O1230" i="1"/>
  <c r="O1054" i="1"/>
  <c r="O1042" i="1"/>
  <c r="O971" i="1"/>
  <c r="O896" i="1"/>
  <c r="O821" i="1"/>
  <c r="O758" i="1"/>
  <c r="O739" i="1"/>
  <c r="O731" i="1"/>
  <c r="O723" i="1"/>
  <c r="O721" i="1"/>
  <c r="O716" i="1"/>
  <c r="O705" i="1"/>
  <c r="O700" i="1"/>
  <c r="O693" i="1"/>
  <c r="O685" i="1"/>
  <c r="O675" i="1"/>
  <c r="O670" i="1"/>
  <c r="O665" i="1"/>
  <c r="O663" i="1"/>
  <c r="O656" i="1"/>
  <c r="O649" i="1"/>
  <c r="O642" i="1"/>
  <c r="O637" i="1"/>
  <c r="O630" i="1"/>
  <c r="O622" i="1"/>
  <c r="O615" i="1"/>
  <c r="O610" i="1"/>
  <c r="O600" i="1"/>
  <c r="O586" i="1"/>
  <c r="O575" i="1"/>
  <c r="O570" i="1"/>
  <c r="O560" i="1"/>
  <c r="O555" i="1"/>
  <c r="O547" i="1"/>
  <c r="O542" i="1"/>
  <c r="O537" i="1"/>
  <c r="O1204" i="1"/>
  <c r="O1128" i="1"/>
  <c r="O1082" i="1"/>
  <c r="O875" i="1"/>
  <c r="O862" i="1"/>
  <c r="O855" i="1"/>
  <c r="O836" i="1"/>
  <c r="O806" i="1"/>
  <c r="O796" i="1"/>
  <c r="O738" i="1"/>
  <c r="O730" i="1"/>
  <c r="O727" i="1"/>
  <c r="O709" i="1"/>
  <c r="O702" i="1"/>
  <c r="O697" i="1"/>
  <c r="O695" i="1"/>
  <c r="O687" i="1"/>
  <c r="O677" i="1"/>
  <c r="O672" i="1"/>
  <c r="O658" i="1"/>
  <c r="O653" i="1"/>
  <c r="O646" i="1"/>
  <c r="O639" i="1"/>
  <c r="O634" i="1"/>
  <c r="O624" i="1"/>
  <c r="O619" i="1"/>
  <c r="O617" i="1"/>
  <c r="O604" i="1"/>
  <c r="O597" i="1"/>
  <c r="O590" i="1"/>
  <c r="O579" i="1"/>
  <c r="O562" i="1"/>
  <c r="O549" i="1"/>
  <c r="O544" i="1"/>
  <c r="O534" i="1"/>
  <c r="O532" i="1"/>
  <c r="O527" i="1"/>
  <c r="O1067" i="1"/>
  <c r="O993" i="1"/>
  <c r="O970" i="1"/>
  <c r="O968" i="1"/>
  <c r="O940" i="1"/>
  <c r="O914" i="1"/>
  <c r="O743" i="1"/>
  <c r="O720" i="1"/>
  <c r="O715" i="1"/>
  <c r="O713" i="1"/>
  <c r="O711" i="1"/>
  <c r="O704" i="1"/>
  <c r="O699" i="1"/>
  <c r="O692" i="1"/>
  <c r="O682" i="1"/>
  <c r="O669" i="1"/>
  <c r="O662" i="1"/>
  <c r="O660" i="1"/>
  <c r="O655" i="1"/>
  <c r="O648" i="1"/>
  <c r="O641" i="1"/>
  <c r="O636" i="1"/>
  <c r="O629" i="1"/>
  <c r="O621" i="1"/>
  <c r="O614" i="1"/>
  <c r="O609" i="1"/>
  <c r="O599" i="1"/>
  <c r="O929" i="1"/>
  <c r="O924" i="1"/>
  <c r="O918" i="1"/>
  <c r="O886" i="1"/>
  <c r="O881" i="1"/>
  <c r="O842" i="1"/>
  <c r="O824" i="1"/>
  <c r="O801" i="1"/>
  <c r="O753" i="1"/>
  <c r="O729" i="1"/>
  <c r="O725" i="1"/>
  <c r="O666" i="1"/>
  <c r="O647" i="1"/>
  <c r="O612" i="1"/>
  <c r="O606" i="1"/>
  <c r="O592" i="1"/>
  <c r="O559" i="1"/>
  <c r="O557" i="1"/>
  <c r="O551" i="1"/>
  <c r="O523" i="1"/>
  <c r="O498" i="1"/>
  <c r="O493" i="1"/>
  <c r="O488" i="1"/>
  <c r="O483" i="1"/>
  <c r="O478" i="1"/>
  <c r="O473" i="1"/>
  <c r="O463" i="1"/>
  <c r="O455" i="1"/>
  <c r="O453" i="1"/>
  <c r="O448" i="1"/>
  <c r="O443" i="1"/>
  <c r="O433" i="1"/>
  <c r="O428" i="1"/>
  <c r="O423" i="1"/>
  <c r="O413" i="1"/>
  <c r="O403" i="1"/>
  <c r="O395" i="1"/>
  <c r="O382" i="1"/>
  <c r="O377" i="1"/>
  <c r="O369" i="1"/>
  <c r="O361" i="1"/>
  <c r="O356" i="1"/>
  <c r="O343" i="1"/>
  <c r="O338" i="1"/>
  <c r="O330" i="1"/>
  <c r="O320" i="1"/>
  <c r="O307" i="1"/>
  <c r="O297" i="1"/>
  <c r="O292" i="1"/>
  <c r="O287" i="1"/>
  <c r="O282" i="1"/>
  <c r="O274" i="1"/>
  <c r="O264" i="1"/>
  <c r="O259" i="1"/>
  <c r="O254" i="1"/>
  <c r="O249" i="1"/>
  <c r="O244" i="1"/>
  <c r="O242" i="1"/>
  <c r="O237" i="1"/>
  <c r="O230" i="1"/>
  <c r="O227" i="1"/>
  <c r="O224" i="1"/>
  <c r="O221" i="1"/>
  <c r="O210" i="1"/>
  <c r="O207" i="1"/>
  <c r="O204" i="1"/>
  <c r="O194" i="1"/>
  <c r="O177" i="1"/>
  <c r="O171" i="1"/>
  <c r="O170" i="1"/>
  <c r="O155" i="1"/>
  <c r="O149" i="1"/>
  <c r="O144" i="1"/>
  <c r="O137" i="1"/>
  <c r="O122" i="1"/>
  <c r="O116" i="1"/>
  <c r="O1124" i="1"/>
  <c r="O898" i="1"/>
  <c r="O849" i="1"/>
  <c r="O831" i="1"/>
  <c r="O741" i="1"/>
  <c r="O733" i="1"/>
  <c r="O706" i="1"/>
  <c r="O701" i="1"/>
  <c r="O689" i="1"/>
  <c r="O684" i="1"/>
  <c r="O602" i="1"/>
  <c r="O595" i="1"/>
  <c r="O587" i="1"/>
  <c r="O561" i="1"/>
  <c r="O541" i="1"/>
  <c r="O539" i="1"/>
  <c r="O535" i="1"/>
  <c r="O529" i="1"/>
  <c r="O512" i="1"/>
  <c r="O507" i="1"/>
  <c r="O500" i="1"/>
  <c r="O465" i="1"/>
  <c r="O457" i="1"/>
  <c r="O450" i="1"/>
  <c r="O445" i="1"/>
  <c r="O440" i="1"/>
  <c r="O435" i="1"/>
  <c r="O430" i="1"/>
  <c r="O425" i="1"/>
  <c r="O415" i="1"/>
  <c r="O407" i="1"/>
  <c r="O397" i="1"/>
  <c r="O389" i="1"/>
  <c r="O384" i="1"/>
  <c r="O379" i="1"/>
  <c r="O371" i="1"/>
  <c r="O363" i="1"/>
  <c r="O350" i="1"/>
  <c r="O345" i="1"/>
  <c r="O340" i="1"/>
  <c r="O332" i="1"/>
  <c r="O322" i="1"/>
  <c r="O309" i="1"/>
  <c r="O301" i="1"/>
  <c r="O289" i="1"/>
  <c r="O284" i="1"/>
  <c r="O276" i="1"/>
  <c r="O266" i="1"/>
  <c r="O256" i="1"/>
  <c r="O239" i="1"/>
  <c r="O225" i="1"/>
  <c r="O222" i="1"/>
  <c r="O219" i="1"/>
  <c r="O202" i="1"/>
  <c r="O199" i="1"/>
  <c r="O195" i="1"/>
  <c r="O190" i="1"/>
  <c r="O184" i="1"/>
  <c r="O179" i="1"/>
  <c r="O166" i="1"/>
  <c r="O145" i="1"/>
  <c r="O139" i="1"/>
  <c r="O138" i="1"/>
  <c r="O123" i="1"/>
  <c r="O117" i="1"/>
  <c r="O1026" i="1"/>
  <c r="O1014" i="1"/>
  <c r="O912" i="1"/>
  <c r="O905" i="1"/>
  <c r="O851" i="1"/>
  <c r="O742" i="1"/>
  <c r="O722" i="1"/>
  <c r="O679" i="1"/>
  <c r="O674" i="1"/>
  <c r="O657" i="1"/>
  <c r="O650" i="1"/>
  <c r="O644" i="1"/>
  <c r="O638" i="1"/>
  <c r="O632" i="1"/>
  <c r="O626" i="1"/>
  <c r="O574" i="1"/>
  <c r="O572" i="1"/>
  <c r="O568" i="1"/>
  <c r="O564" i="1"/>
  <c r="O543" i="1"/>
  <c r="O533" i="1"/>
  <c r="O528" i="1"/>
  <c r="O519" i="1"/>
  <c r="O514" i="1"/>
  <c r="O509" i="1"/>
  <c r="O504" i="1"/>
  <c r="O479" i="1"/>
  <c r="O474" i="1"/>
  <c r="O467" i="1"/>
  <c r="O459" i="1"/>
  <c r="O454" i="1"/>
  <c r="O452" i="1"/>
  <c r="O437" i="1"/>
  <c r="O422" i="1"/>
  <c r="O417" i="1"/>
  <c r="O409" i="1"/>
  <c r="O399" i="1"/>
  <c r="O391" i="1"/>
  <c r="O386" i="1"/>
  <c r="O373" i="1"/>
  <c r="O365" i="1"/>
  <c r="O357" i="1"/>
  <c r="O352" i="1"/>
  <c r="O347" i="1"/>
  <c r="O334" i="1"/>
  <c r="O326" i="1"/>
  <c r="O316" i="1"/>
  <c r="O311" i="1"/>
  <c r="O303" i="1"/>
  <c r="O293" i="1"/>
  <c r="O278" i="1"/>
  <c r="O270" i="1"/>
  <c r="O258" i="1"/>
  <c r="O245" i="1"/>
  <c r="O243" i="1"/>
  <c r="O236" i="1"/>
  <c r="O234" i="1"/>
  <c r="O217" i="1"/>
  <c r="O200" i="1"/>
  <c r="O191" i="1"/>
  <c r="O186" i="1"/>
  <c r="O180" i="1"/>
  <c r="O167" i="1"/>
  <c r="O162" i="1"/>
  <c r="O152" i="1"/>
  <c r="O147" i="1"/>
  <c r="O134" i="1"/>
  <c r="O1348" i="1"/>
  <c r="O982" i="1"/>
  <c r="O953" i="1"/>
  <c r="O877" i="1"/>
  <c r="O838" i="1"/>
  <c r="O818" i="1"/>
  <c r="O813" i="1"/>
  <c r="O783" i="1"/>
  <c r="O717" i="1"/>
  <c r="O686" i="1"/>
  <c r="O680" i="1"/>
  <c r="O664" i="1"/>
  <c r="O651" i="1"/>
  <c r="O633" i="1"/>
  <c r="O627" i="1"/>
  <c r="O581" i="1"/>
  <c r="O577" i="1"/>
  <c r="O571" i="1"/>
  <c r="O545" i="1"/>
  <c r="O531" i="1"/>
  <c r="O524" i="1"/>
  <c r="O511" i="1"/>
  <c r="O506" i="1"/>
  <c r="O499" i="1"/>
  <c r="O494" i="1"/>
  <c r="O489" i="1"/>
  <c r="O484" i="1"/>
  <c r="O469" i="1"/>
  <c r="O464" i="1"/>
  <c r="O456" i="1"/>
  <c r="O449" i="1"/>
  <c r="O444" i="1"/>
  <c r="O439" i="1"/>
  <c r="O434" i="1"/>
  <c r="O429" i="1"/>
  <c r="O424" i="1"/>
  <c r="O414" i="1"/>
  <c r="O406" i="1"/>
  <c r="O404" i="1"/>
  <c r="O396" i="1"/>
  <c r="O383" i="1"/>
  <c r="O378" i="1"/>
  <c r="O370" i="1"/>
  <c r="O362" i="1"/>
  <c r="O349" i="1"/>
  <c r="O344" i="1"/>
  <c r="O339" i="1"/>
  <c r="O331" i="1"/>
  <c r="O321" i="1"/>
  <c r="O308" i="1"/>
  <c r="O298" i="1"/>
  <c r="O288" i="1"/>
  <c r="O283" i="1"/>
  <c r="O275" i="1"/>
  <c r="O265" i="1"/>
  <c r="O260" i="1"/>
  <c r="O255" i="1"/>
  <c r="O250" i="1"/>
  <c r="O238" i="1"/>
  <c r="O226" i="1"/>
  <c r="O223" i="1"/>
  <c r="O220" i="1"/>
  <c r="O209" i="1"/>
  <c r="O206" i="1"/>
  <c r="O203" i="1"/>
  <c r="O197" i="1"/>
  <c r="O192" i="1"/>
  <c r="O187" i="1"/>
  <c r="O175" i="1"/>
  <c r="O168" i="1"/>
  <c r="O163" i="1"/>
  <c r="O158" i="1"/>
  <c r="O153" i="1"/>
  <c r="O142" i="1"/>
  <c r="O141" i="1"/>
  <c r="O129" i="1"/>
  <c r="O125" i="1"/>
  <c r="O119" i="1"/>
  <c r="O620" i="1"/>
  <c r="O616" i="1"/>
  <c r="O605" i="1"/>
  <c r="O601" i="1"/>
  <c r="O585" i="1"/>
  <c r="O526" i="1"/>
  <c r="O492" i="1"/>
  <c r="O485" i="1"/>
  <c r="O472" i="1"/>
  <c r="O466" i="1"/>
  <c r="O460" i="1"/>
  <c r="O432" i="1"/>
  <c r="O426" i="1"/>
  <c r="O420" i="1"/>
  <c r="O398" i="1"/>
  <c r="O392" i="1"/>
  <c r="O387" i="1"/>
  <c r="O354" i="1"/>
  <c r="O333" i="1"/>
  <c r="O327" i="1"/>
  <c r="O305" i="1"/>
  <c r="O300" i="1"/>
  <c r="O253" i="1"/>
  <c r="O246" i="1"/>
  <c r="O218" i="1"/>
  <c r="O183" i="1"/>
  <c r="O182" i="1"/>
  <c r="O176" i="1"/>
  <c r="O157" i="1"/>
  <c r="O151" i="1"/>
  <c r="O135" i="1"/>
  <c r="O121" i="1"/>
  <c r="O114" i="1"/>
  <c r="O97" i="1"/>
  <c r="O93" i="1"/>
  <c r="O91" i="1"/>
  <c r="O87" i="1"/>
  <c r="O83" i="1"/>
  <c r="O78" i="1"/>
  <c r="O64" i="1"/>
  <c r="O55" i="1"/>
  <c r="O46" i="1"/>
  <c r="O37" i="1"/>
  <c r="O28" i="1"/>
  <c r="O21" i="1"/>
  <c r="O734" i="1"/>
  <c r="O690" i="1"/>
  <c r="O643" i="1"/>
  <c r="O552" i="1"/>
  <c r="O520" i="1"/>
  <c r="O486" i="1"/>
  <c r="O461" i="1"/>
  <c r="O995" i="1"/>
  <c r="O923" i="1"/>
  <c r="O889" i="1"/>
  <c r="O780" i="1"/>
  <c r="O718" i="1"/>
  <c r="O714" i="1"/>
  <c r="O707" i="1"/>
  <c r="O703" i="1"/>
  <c r="O688" i="1"/>
  <c r="O625" i="1"/>
  <c r="O583" i="1"/>
  <c r="O521" i="1"/>
  <c r="O515" i="1"/>
  <c r="O510" i="1"/>
  <c r="O505" i="1"/>
  <c r="O487" i="1"/>
  <c r="O480" i="1"/>
  <c r="O462" i="1"/>
  <c r="O438" i="1"/>
  <c r="O416" i="1"/>
  <c r="O410" i="1"/>
  <c r="O405" i="1"/>
  <c r="O394" i="1"/>
  <c r="O367" i="1"/>
  <c r="O329" i="1"/>
  <c r="O323" i="1"/>
  <c r="O317" i="1"/>
  <c r="O295" i="1"/>
  <c r="O272" i="1"/>
  <c r="O248" i="1"/>
  <c r="O240" i="1"/>
  <c r="O181" i="1"/>
  <c r="O174" i="1"/>
  <c r="O156" i="1"/>
  <c r="O150" i="1"/>
  <c r="O120" i="1"/>
  <c r="O115" i="1"/>
  <c r="O110" i="1"/>
  <c r="O104" i="1"/>
  <c r="O99" i="1"/>
  <c r="O94" i="1"/>
  <c r="O90" i="1"/>
  <c r="O86" i="1"/>
  <c r="O74" i="1"/>
  <c r="O58" i="1"/>
  <c r="O53" i="1"/>
  <c r="O51" i="1"/>
  <c r="O49" i="1"/>
  <c r="O44" i="1"/>
  <c r="O32" i="1"/>
  <c r="O29" i="1"/>
  <c r="O22" i="1"/>
  <c r="O1071" i="1"/>
  <c r="O926" i="1"/>
  <c r="O623" i="1"/>
  <c r="O588" i="1"/>
  <c r="O569" i="1"/>
  <c r="O567" i="1"/>
  <c r="O565" i="1"/>
  <c r="O550" i="1"/>
  <c r="O522" i="1"/>
  <c r="O516" i="1"/>
  <c r="O481" i="1"/>
  <c r="O411" i="1"/>
  <c r="O987" i="1"/>
  <c r="O958" i="1"/>
  <c r="O955" i="1"/>
  <c r="O868" i="1"/>
  <c r="O795" i="1"/>
  <c r="O768" i="1"/>
  <c r="O584" i="1"/>
  <c r="O563" i="1"/>
  <c r="O538" i="1"/>
  <c r="O536" i="1"/>
  <c r="O517" i="1"/>
  <c r="O501" i="1"/>
  <c r="O495" i="1"/>
  <c r="O482" i="1"/>
  <c r="O475" i="1"/>
  <c r="O468" i="1"/>
  <c r="O458" i="1"/>
  <c r="O451" i="1"/>
  <c r="O412" i="1"/>
  <c r="O400" i="1"/>
  <c r="O390" i="1"/>
  <c r="O385" i="1"/>
  <c r="O341" i="1"/>
  <c r="O335" i="1"/>
  <c r="O325" i="1"/>
  <c r="O319" i="1"/>
  <c r="O313" i="1"/>
  <c r="O290" i="1"/>
  <c r="O268" i="1"/>
  <c r="O262" i="1"/>
  <c r="O233" i="1"/>
  <c r="O232" i="1"/>
  <c r="O231" i="1"/>
  <c r="O201" i="1"/>
  <c r="O193" i="1"/>
  <c r="O185" i="1"/>
  <c r="O173" i="1"/>
  <c r="O169" i="1"/>
  <c r="O161" i="1"/>
  <c r="O118" i="1"/>
  <c r="O111" i="1"/>
  <c r="O100" i="1"/>
  <c r="O95" i="1"/>
  <c r="O89" i="1"/>
  <c r="O85" i="1"/>
  <c r="O79" i="1"/>
  <c r="O72" i="1"/>
  <c r="O65" i="1"/>
  <c r="O56" i="1"/>
  <c r="O47" i="1"/>
  <c r="O35" i="1"/>
  <c r="O23" i="1"/>
  <c r="AE21" i="1"/>
  <c r="O19" i="1"/>
  <c r="O18" i="1"/>
  <c r="O490" i="1"/>
  <c r="O447" i="1"/>
  <c r="O418" i="1"/>
  <c r="O375" i="1"/>
  <c r="O359" i="1"/>
  <c r="O337" i="1"/>
  <c r="O280" i="1"/>
  <c r="O251" i="1"/>
  <c r="O208" i="1"/>
  <c r="O1030" i="1"/>
  <c r="O737" i="1"/>
  <c r="O673" i="1"/>
  <c r="O556" i="1"/>
  <c r="O548" i="1"/>
  <c r="O546" i="1"/>
  <c r="O518" i="1"/>
  <c r="O502" i="1"/>
  <c r="O496" i="1"/>
  <c r="O476" i="1"/>
  <c r="O446" i="1"/>
  <c r="O401" i="1"/>
  <c r="O380" i="1"/>
  <c r="O374" i="1"/>
  <c r="O364" i="1"/>
  <c r="O358" i="1"/>
  <c r="O342" i="1"/>
  <c r="O336" i="1"/>
  <c r="O314" i="1"/>
  <c r="O291" i="1"/>
  <c r="O285" i="1"/>
  <c r="O279" i="1"/>
  <c r="O269" i="1"/>
  <c r="O263" i="1"/>
  <c r="O198" i="1"/>
  <c r="O178" i="1"/>
  <c r="O154" i="1"/>
  <c r="O148" i="1"/>
  <c r="O130" i="1"/>
  <c r="O112" i="1"/>
  <c r="O106" i="1"/>
  <c r="O77" i="1"/>
  <c r="O63" i="1"/>
  <c r="O61" i="1"/>
  <c r="O54" i="1"/>
  <c r="O45" i="1"/>
  <c r="O42" i="1"/>
  <c r="O30" i="1"/>
  <c r="O27" i="1"/>
  <c r="O24" i="1"/>
  <c r="X23" i="1"/>
  <c r="O1010" i="1"/>
  <c r="O750" i="1"/>
  <c r="O726" i="1"/>
  <c r="O678" i="1"/>
  <c r="O671" i="1"/>
  <c r="O611" i="1"/>
  <c r="O593" i="1"/>
  <c r="O582" i="1"/>
  <c r="O580" i="1"/>
  <c r="O576" i="1"/>
  <c r="O513" i="1"/>
  <c r="O508" i="1"/>
  <c r="O503" i="1"/>
  <c r="O497" i="1"/>
  <c r="O477" i="1"/>
  <c r="O470" i="1"/>
  <c r="O441" i="1"/>
  <c r="O436" i="1"/>
  <c r="O408" i="1"/>
  <c r="O402" i="1"/>
  <c r="O381" i="1"/>
  <c r="O315" i="1"/>
  <c r="O286" i="1"/>
  <c r="O257" i="1"/>
  <c r="O724" i="1"/>
  <c r="O631" i="1"/>
  <c r="O603" i="1"/>
  <c r="O554" i="1"/>
  <c r="O471" i="1"/>
  <c r="O431" i="1"/>
  <c r="O351" i="1"/>
  <c r="O312" i="1"/>
  <c r="O277" i="1"/>
  <c r="O271" i="1"/>
  <c r="O241" i="1"/>
  <c r="O214" i="1"/>
  <c r="O146" i="1"/>
  <c r="O140" i="1"/>
  <c r="O113" i="1"/>
  <c r="O81" i="1"/>
  <c r="O69" i="1"/>
  <c r="O50" i="1"/>
  <c r="O31" i="1"/>
  <c r="O667" i="1"/>
  <c r="O52" i="1"/>
  <c r="O25" i="1"/>
  <c r="O310" i="1"/>
  <c r="O273" i="1"/>
  <c r="O128" i="1"/>
  <c r="O101" i="1"/>
  <c r="O84" i="1"/>
  <c r="O858" i="1"/>
  <c r="O770" i="1"/>
  <c r="O530" i="1"/>
  <c r="O368" i="1"/>
  <c r="O296" i="1"/>
  <c r="O247" i="1"/>
  <c r="O211" i="1"/>
  <c r="O189" i="1"/>
  <c r="O124" i="1"/>
  <c r="O105" i="1"/>
  <c r="O92" i="1"/>
  <c r="O70" i="1"/>
  <c r="O59" i="1"/>
  <c r="O17" i="1"/>
  <c r="O131" i="1"/>
  <c r="O20" i="1"/>
  <c r="O76" i="1"/>
  <c r="O213" i="1"/>
  <c r="O661" i="1"/>
  <c r="O372" i="1"/>
  <c r="O366" i="1"/>
  <c r="O355" i="1"/>
  <c r="O353" i="1"/>
  <c r="O346" i="1"/>
  <c r="O318" i="1"/>
  <c r="O294" i="1"/>
  <c r="O281" i="1"/>
  <c r="O215" i="1"/>
  <c r="O172" i="1"/>
  <c r="O164" i="1"/>
  <c r="O159" i="1"/>
  <c r="O98" i="1"/>
  <c r="O73" i="1"/>
  <c r="O71" i="1"/>
  <c r="O60" i="1"/>
  <c r="O902" i="1"/>
  <c r="O160" i="1"/>
  <c r="O136" i="1"/>
  <c r="O43" i="1"/>
  <c r="O26" i="1"/>
  <c r="O491" i="1"/>
  <c r="O393" i="1"/>
  <c r="O376" i="1"/>
  <c r="O348" i="1"/>
  <c r="O324" i="1"/>
  <c r="O302" i="1"/>
  <c r="O228" i="1"/>
  <c r="O212" i="1"/>
  <c r="O205" i="1"/>
  <c r="O143" i="1"/>
  <c r="O126" i="1"/>
  <c r="O88" i="1"/>
  <c r="O62" i="1"/>
  <c r="O41" i="1"/>
  <c r="O38" i="1"/>
  <c r="O33" i="1"/>
  <c r="O109" i="1"/>
  <c r="O48" i="1"/>
  <c r="O39" i="1"/>
  <c r="O36" i="1"/>
  <c r="O694" i="1"/>
  <c r="O607" i="1"/>
  <c r="O442" i="1"/>
  <c r="O306" i="1"/>
  <c r="O267" i="1"/>
  <c r="O252" i="1"/>
  <c r="O229" i="1"/>
  <c r="O133" i="1"/>
  <c r="O67" i="1"/>
  <c r="O40" i="1"/>
  <c r="O388" i="1"/>
  <c r="O360" i="1"/>
  <c r="O299" i="1"/>
  <c r="O127" i="1"/>
  <c r="O68" i="1"/>
  <c r="O698" i="1"/>
  <c r="O591" i="1"/>
  <c r="O525" i="1"/>
  <c r="O427" i="1"/>
  <c r="O419" i="1"/>
  <c r="O328" i="1"/>
  <c r="O261" i="1"/>
  <c r="O216" i="1"/>
  <c r="O196" i="1"/>
  <c r="O165" i="1"/>
  <c r="O132" i="1"/>
  <c r="O108" i="1"/>
  <c r="O103" i="1"/>
  <c r="O102" i="1"/>
  <c r="O96" i="1"/>
  <c r="O82" i="1"/>
  <c r="O75" i="1"/>
  <c r="O66" i="1"/>
  <c r="O34" i="1"/>
  <c r="O683" i="1"/>
  <c r="O676" i="1"/>
  <c r="O421" i="1"/>
  <c r="O304" i="1"/>
  <c r="O235" i="1"/>
  <c r="O188" i="1"/>
  <c r="O57" i="1"/>
  <c r="O107" i="1"/>
  <c r="O80" i="1"/>
  <c r="X17" i="1"/>
  <c r="Y17" i="1" s="1"/>
  <c r="AB17" i="1" s="1"/>
  <c r="X18" i="1"/>
  <c r="Y18" i="1" s="1"/>
  <c r="AB18" i="1" s="1"/>
  <c r="AE16" i="1"/>
  <c r="S16" i="1" s="1"/>
  <c r="S17" i="1" s="1"/>
  <c r="AE20" i="1"/>
  <c r="X22" i="1"/>
  <c r="X26" i="1"/>
  <c r="AE24" i="1"/>
  <c r="X19" i="1"/>
  <c r="Y19" i="1" s="1"/>
  <c r="AE17" i="1"/>
  <c r="Z19" i="1" l="1"/>
  <c r="W19" i="1" s="1"/>
  <c r="F18" i="1"/>
  <c r="F24" i="1"/>
  <c r="F23" i="1"/>
  <c r="F19" i="1"/>
  <c r="F30" i="1"/>
  <c r="F22" i="1"/>
  <c r="F20" i="1"/>
  <c r="F25" i="1"/>
  <c r="F21" i="1"/>
  <c r="F27" i="1"/>
  <c r="F28" i="1"/>
  <c r="F29" i="1"/>
  <c r="F26" i="1"/>
  <c r="F165" i="1"/>
  <c r="F44" i="1"/>
  <c r="F103" i="1"/>
  <c r="F117" i="1"/>
  <c r="F1081" i="1"/>
  <c r="F1142" i="1"/>
  <c r="F1537" i="1"/>
  <c r="F236" i="1"/>
  <c r="F659" i="1"/>
  <c r="F390" i="1"/>
  <c r="F1268" i="1"/>
  <c r="F1757" i="1"/>
  <c r="F1669" i="1"/>
  <c r="F1393" i="1"/>
  <c r="F133" i="1"/>
  <c r="F181" i="1"/>
  <c r="F1731" i="1"/>
  <c r="F790" i="1"/>
  <c r="F1368" i="1"/>
  <c r="F1489" i="1"/>
  <c r="F1238" i="1"/>
  <c r="F406" i="1"/>
  <c r="F1665" i="1"/>
  <c r="F1690" i="1"/>
  <c r="F1315" i="1"/>
  <c r="F1792" i="1"/>
  <c r="F1030" i="1"/>
  <c r="F880" i="1"/>
  <c r="F1347" i="1"/>
  <c r="F1441" i="1"/>
  <c r="F1578" i="1"/>
  <c r="F1166" i="1"/>
  <c r="F565" i="1"/>
  <c r="F383" i="1"/>
  <c r="F1423" i="1"/>
  <c r="F1039" i="1"/>
  <c r="F617" i="1"/>
  <c r="F760" i="1"/>
  <c r="F1278" i="1"/>
  <c r="F987" i="1"/>
  <c r="F802" i="1"/>
  <c r="F343" i="1"/>
  <c r="F1032" i="1"/>
  <c r="F1077" i="1"/>
  <c r="F930" i="1"/>
  <c r="F1105" i="1"/>
  <c r="F632" i="1"/>
  <c r="F417" i="1"/>
  <c r="F303" i="1"/>
  <c r="F380" i="1"/>
  <c r="F1506" i="1"/>
  <c r="F536" i="1"/>
  <c r="F792" i="1"/>
  <c r="F800" i="1"/>
  <c r="F455" i="1"/>
  <c r="F1195" i="1"/>
  <c r="F1158" i="1"/>
  <c r="F1608" i="1"/>
  <c r="F622" i="1"/>
  <c r="F205" i="1"/>
  <c r="F427" i="1"/>
  <c r="F1394" i="1"/>
  <c r="F1745" i="1"/>
  <c r="F464" i="1"/>
  <c r="F1130" i="1"/>
  <c r="F1000" i="1"/>
  <c r="F1832" i="1"/>
  <c r="F583" i="1"/>
  <c r="F1266" i="1"/>
  <c r="F1438" i="1"/>
  <c r="F301" i="1"/>
  <c r="F643" i="1"/>
  <c r="F725" i="1"/>
  <c r="F63" i="1"/>
  <c r="F186" i="1"/>
  <c r="F652" i="1"/>
  <c r="F1034" i="1"/>
  <c r="F175" i="1"/>
  <c r="F152" i="1"/>
  <c r="F910" i="1"/>
  <c r="F999" i="1"/>
  <c r="F440" i="1"/>
  <c r="F446" i="1"/>
  <c r="F1778" i="1"/>
  <c r="F698" i="1"/>
  <c r="F1805" i="1"/>
  <c r="F1472" i="1"/>
  <c r="F1430" i="1"/>
  <c r="F1720" i="1"/>
  <c r="F1401" i="1"/>
  <c r="F466" i="1"/>
  <c r="F1595" i="1"/>
  <c r="F1474" i="1"/>
  <c r="F462" i="1"/>
  <c r="F49" i="1"/>
  <c r="F1602" i="1"/>
  <c r="F623" i="1"/>
  <c r="F1593" i="1"/>
  <c r="F1554" i="1"/>
  <c r="F1644" i="1"/>
  <c r="F728" i="1"/>
  <c r="F284" i="1"/>
  <c r="F1524" i="1"/>
  <c r="F267" i="1"/>
  <c r="F226" i="1"/>
  <c r="F341" i="1"/>
  <c r="F520" i="1"/>
  <c r="F1288" i="1"/>
  <c r="F1222" i="1"/>
  <c r="F1752" i="1"/>
  <c r="F122" i="1"/>
  <c r="F396" i="1"/>
  <c r="F1360" i="1"/>
  <c r="F1200" i="1"/>
  <c r="F1730" i="1"/>
  <c r="F487" i="1"/>
  <c r="F906" i="1"/>
  <c r="F1312" i="1"/>
  <c r="F1661" i="1"/>
  <c r="F610" i="1"/>
  <c r="F1114" i="1"/>
  <c r="F1651" i="1"/>
  <c r="F862" i="1"/>
  <c r="F750" i="1"/>
  <c r="F65" i="1"/>
  <c r="F621" i="1"/>
  <c r="F373" i="1"/>
  <c r="F1065" i="1"/>
  <c r="F693" i="1"/>
  <c r="F828" i="1"/>
  <c r="F265" i="1"/>
  <c r="F1676" i="1"/>
  <c r="F915" i="1"/>
  <c r="F1176" i="1"/>
  <c r="F1574" i="1"/>
  <c r="F700" i="1"/>
  <c r="F1274" i="1"/>
  <c r="F985" i="1"/>
  <c r="F1829" i="1"/>
  <c r="F210" i="1"/>
  <c r="F1230" i="1"/>
  <c r="F1723" i="1"/>
  <c r="F782" i="1"/>
  <c r="F965" i="1"/>
  <c r="F758" i="1"/>
  <c r="F365" i="1"/>
  <c r="F97" i="1"/>
  <c r="F689" i="1"/>
  <c r="F335" i="1"/>
  <c r="F1237" i="1"/>
  <c r="F838" i="1"/>
  <c r="F776" i="1"/>
  <c r="F154" i="1"/>
  <c r="F1729" i="1"/>
  <c r="F470" i="1"/>
  <c r="F1528" i="1"/>
  <c r="F77" i="1"/>
  <c r="F657" i="1"/>
  <c r="F1628" i="1"/>
  <c r="F1466" i="1"/>
  <c r="F996" i="1"/>
  <c r="F1172" i="1"/>
  <c r="F1555" i="1"/>
  <c r="F414" i="1"/>
  <c r="F584" i="1"/>
  <c r="F1012" i="1"/>
  <c r="F1116" i="1"/>
  <c r="F1754" i="1"/>
  <c r="F60" i="1"/>
  <c r="F428" i="1"/>
  <c r="F825" i="1"/>
  <c r="F1429" i="1"/>
  <c r="F1609" i="1"/>
  <c r="F767" i="1"/>
  <c r="F795" i="1"/>
  <c r="F1084" i="1"/>
  <c r="F1698" i="1"/>
  <c r="F222" i="1"/>
  <c r="F1556" i="1"/>
  <c r="F1643" i="1"/>
  <c r="F969" i="1"/>
  <c r="F445" i="1"/>
  <c r="F612" i="1"/>
  <c r="F456" i="1"/>
  <c r="F1225" i="1"/>
  <c r="F1054" i="1"/>
  <c r="F832" i="1"/>
  <c r="F882" i="1"/>
  <c r="F242" i="1"/>
  <c r="F200" i="1"/>
  <c r="F308" i="1"/>
  <c r="F710" i="1"/>
  <c r="F807" i="1"/>
  <c r="F665" i="1"/>
  <c r="F1453" i="1"/>
  <c r="F1485" i="1"/>
  <c r="F1174" i="1"/>
  <c r="F1302" i="1"/>
  <c r="F1767" i="1"/>
  <c r="F1802" i="1"/>
  <c r="F441" i="1"/>
  <c r="F32" i="1"/>
  <c r="F686" i="1"/>
  <c r="F501" i="1"/>
  <c r="F336" i="1"/>
  <c r="F1073" i="1"/>
  <c r="F1070" i="1"/>
  <c r="F936" i="1"/>
  <c r="F1336" i="1"/>
  <c r="F1454" i="1"/>
  <c r="F1697" i="1"/>
  <c r="F1830" i="1"/>
  <c r="F88" i="1"/>
  <c r="F162" i="1"/>
  <c r="F527" i="1"/>
  <c r="F780" i="1"/>
  <c r="F736" i="1"/>
  <c r="F547" i="1"/>
  <c r="F887" i="1"/>
  <c r="F929" i="1"/>
  <c r="F1132" i="1"/>
  <c r="F1483" i="1"/>
  <c r="F1737" i="1"/>
  <c r="F351" i="1"/>
  <c r="F1093" i="1"/>
  <c r="F613" i="1"/>
  <c r="F481" i="1"/>
  <c r="F320" i="1"/>
  <c r="F942" i="1"/>
  <c r="F1329" i="1"/>
  <c r="F920" i="1"/>
  <c r="F1330" i="1"/>
  <c r="F1414" i="1"/>
  <c r="F1667" i="1"/>
  <c r="F1822" i="1"/>
  <c r="F87" i="1"/>
  <c r="F140" i="1"/>
  <c r="F514" i="1"/>
  <c r="F751" i="1"/>
  <c r="F511" i="1"/>
  <c r="F539" i="1"/>
  <c r="F852" i="1"/>
  <c r="F913" i="1"/>
  <c r="F1124" i="1"/>
  <c r="F1420" i="1"/>
  <c r="F1711" i="1"/>
  <c r="F113" i="1"/>
  <c r="F153" i="1"/>
  <c r="F300" i="1"/>
  <c r="F743" i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F125" i="1"/>
  <c r="F35" i="1"/>
  <c r="F731" i="1"/>
  <c r="F1067" i="1"/>
  <c r="F1098" i="1"/>
  <c r="F1316" i="1"/>
  <c r="F1439" i="1"/>
  <c r="F1719" i="1"/>
  <c r="F677" i="1"/>
  <c r="F58" i="1"/>
  <c r="F98" i="1"/>
  <c r="F1405" i="1"/>
  <c r="F564" i="1"/>
  <c r="F399" i="1"/>
  <c r="F419" i="1"/>
  <c r="F1277" i="1"/>
  <c r="F1094" i="1"/>
  <c r="F1364" i="1"/>
  <c r="F1545" i="1"/>
  <c r="F1799" i="1"/>
  <c r="F1809" i="1"/>
  <c r="F325" i="1"/>
  <c r="F535" i="1"/>
  <c r="F429" i="1"/>
  <c r="F437" i="1"/>
  <c r="F248" i="1"/>
  <c r="F1226" i="1"/>
  <c r="F1227" i="1"/>
  <c r="F861" i="1"/>
  <c r="F1298" i="1"/>
  <c r="F1494" i="1"/>
  <c r="F1604" i="1"/>
  <c r="F1835" i="1"/>
  <c r="F276" i="1"/>
  <c r="F106" i="1"/>
  <c r="F342" i="1"/>
  <c r="F160" i="1"/>
  <c r="F177" i="1"/>
  <c r="F34" i="1"/>
  <c r="F1798" i="1"/>
  <c r="F1715" i="1"/>
  <c r="F1648" i="1"/>
  <c r="F1671" i="1"/>
  <c r="F1606" i="1"/>
  <c r="F1388" i="1"/>
  <c r="F1392" i="1"/>
  <c r="F1087" i="1"/>
  <c r="F1320" i="1"/>
  <c r="F1241" i="1"/>
  <c r="F1033" i="1"/>
  <c r="F1351" i="1"/>
  <c r="F892" i="1"/>
  <c r="F820" i="1"/>
  <c r="F835" i="1"/>
  <c r="F798" i="1"/>
  <c r="F1109" i="1"/>
  <c r="F568" i="1"/>
  <c r="F1089" i="1"/>
  <c r="F40" i="1"/>
  <c r="F457" i="1"/>
  <c r="F292" i="1"/>
  <c r="F478" i="1"/>
  <c r="F385" i="1"/>
  <c r="F291" i="1"/>
  <c r="F745" i="1"/>
  <c r="F907" i="1"/>
  <c r="F1161" i="1"/>
  <c r="F1282" i="1"/>
  <c r="F1640" i="1"/>
  <c r="F1666" i="1"/>
  <c r="F573" i="1"/>
  <c r="F225" i="1"/>
  <c r="F663" i="1"/>
  <c r="F793" i="1"/>
  <c r="F484" i="1"/>
  <c r="F600" i="1"/>
  <c r="F1088" i="1"/>
  <c r="F1014" i="1"/>
  <c r="F1257" i="1"/>
  <c r="F1659" i="1"/>
  <c r="F1559" i="1"/>
  <c r="F1747" i="1"/>
  <c r="F727" i="1"/>
  <c r="F784" i="1"/>
  <c r="F207" i="1"/>
  <c r="F519" i="1"/>
  <c r="F642" i="1"/>
  <c r="F537" i="1"/>
  <c r="F873" i="1"/>
  <c r="F1179" i="1"/>
  <c r="F1051" i="1"/>
  <c r="F1425" i="1"/>
  <c r="F1618" i="1"/>
  <c r="F1726" i="1"/>
  <c r="F158" i="1"/>
  <c r="F684" i="1"/>
  <c r="F505" i="1"/>
  <c r="F614" i="1"/>
  <c r="F424" i="1"/>
  <c r="F395" i="1"/>
  <c r="F1013" i="1"/>
  <c r="F940" i="1"/>
  <c r="F1216" i="1"/>
  <c r="F1341" i="1"/>
  <c r="F1558" i="1"/>
  <c r="F1657" i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F116" i="1"/>
  <c r="F372" i="1"/>
  <c r="F925" i="1"/>
  <c r="F398" i="1"/>
  <c r="F321" i="1"/>
  <c r="F227" i="1"/>
  <c r="F1075" i="1"/>
  <c r="F858" i="1"/>
  <c r="F1129" i="1"/>
  <c r="F1223" i="1"/>
  <c r="F1517" i="1"/>
  <c r="F1765" i="1"/>
  <c r="F111" i="1"/>
  <c r="F70" i="1"/>
  <c r="F46" i="1"/>
  <c r="F31" i="1"/>
  <c r="F38" i="1"/>
  <c r="F334" i="1"/>
  <c r="F247" i="1"/>
  <c r="F1758" i="1"/>
  <c r="F1705" i="1"/>
  <c r="F1804" i="1"/>
  <c r="F1625" i="1"/>
  <c r="F1465" i="1"/>
  <c r="F1358" i="1"/>
  <c r="F1641" i="1"/>
  <c r="F1164" i="1"/>
  <c r="F1397" i="1"/>
  <c r="F1113" i="1"/>
  <c r="F976" i="1"/>
  <c r="F1028" i="1"/>
  <c r="F1139" i="1"/>
  <c r="F1163" i="1"/>
  <c r="F946" i="1"/>
  <c r="F579" i="1"/>
  <c r="F569" i="1"/>
  <c r="F195" i="1"/>
  <c r="F136" i="1"/>
  <c r="F150" i="1"/>
  <c r="F213" i="1"/>
  <c r="F523" i="1"/>
  <c r="F1007" i="1"/>
  <c r="F1260" i="1"/>
  <c r="F1616" i="1"/>
  <c r="F62" i="1"/>
  <c r="F295" i="1"/>
  <c r="F502" i="1"/>
  <c r="F155" i="1"/>
  <c r="F964" i="1"/>
  <c r="F1184" i="1"/>
  <c r="F1431" i="1"/>
  <c r="F1718" i="1"/>
  <c r="F588" i="1"/>
  <c r="F702" i="1"/>
  <c r="F488" i="1"/>
  <c r="F898" i="1"/>
  <c r="F797" i="1"/>
  <c r="F1376" i="1"/>
  <c r="F1727" i="1"/>
  <c r="F348" i="1"/>
  <c r="F310" i="1"/>
  <c r="F409" i="1"/>
  <c r="F149" i="1"/>
  <c r="F664" i="1"/>
  <c r="F1202" i="1"/>
  <c r="F1352" i="1"/>
  <c r="F1339" i="1"/>
  <c r="F1560" i="1"/>
  <c r="F367" i="1"/>
  <c r="F716" i="1"/>
  <c r="F238" i="1"/>
  <c r="F1002" i="1"/>
  <c r="F528" i="1"/>
  <c r="F994" i="1"/>
  <c r="F993" i="1"/>
  <c r="F1349" i="1"/>
  <c r="F1586" i="1"/>
  <c r="F231" i="1"/>
  <c r="F370" i="1"/>
  <c r="F66" i="1"/>
  <c r="F277" i="1"/>
  <c r="F1777" i="1"/>
  <c r="F1686" i="1"/>
  <c r="F1663" i="1"/>
  <c r="F1479" i="1"/>
  <c r="F1446" i="1"/>
  <c r="F1279" i="1"/>
  <c r="F1348" i="1"/>
  <c r="F1177" i="1"/>
  <c r="F912" i="1"/>
  <c r="F924" i="1"/>
  <c r="F958" i="1"/>
  <c r="F737" i="1"/>
  <c r="F1359" i="1"/>
  <c r="F323" i="1"/>
  <c r="F376" i="1"/>
  <c r="F504" i="1"/>
  <c r="F101" i="1"/>
  <c r="F486" i="1"/>
  <c r="F654" i="1"/>
  <c r="F631" i="1"/>
  <c r="F687" i="1"/>
  <c r="F198" i="1"/>
  <c r="F286" i="1"/>
  <c r="F1833" i="1"/>
  <c r="F1807" i="1"/>
  <c r="F1788" i="1"/>
  <c r="F1588" i="1"/>
  <c r="F1490" i="1"/>
  <c r="F1542" i="1"/>
  <c r="F1449" i="1"/>
  <c r="F1207" i="1"/>
  <c r="F1435" i="1"/>
  <c r="F1510" i="1"/>
  <c r="F1410" i="1"/>
  <c r="F845" i="1"/>
  <c r="F955" i="1"/>
  <c r="F935" i="1"/>
  <c r="F949" i="1"/>
  <c r="F1050" i="1"/>
  <c r="F443" i="1"/>
  <c r="F688" i="1"/>
  <c r="F237" i="1"/>
  <c r="F498" i="1"/>
  <c r="F476" i="1"/>
  <c r="F675" i="1"/>
  <c r="F1060" i="1"/>
  <c r="F1111" i="1"/>
  <c r="F1562" i="1"/>
  <c r="F726" i="1"/>
  <c r="F620" i="1"/>
  <c r="F785" i="1"/>
  <c r="F331" i="1"/>
  <c r="F983" i="1"/>
  <c r="F1043" i="1"/>
  <c r="F1540" i="1"/>
  <c r="F1842" i="1"/>
  <c r="F250" i="1"/>
  <c r="F349" i="1"/>
  <c r="F922" i="1"/>
  <c r="F769" i="1"/>
  <c r="F944" i="1"/>
  <c r="F1759" i="1"/>
  <c r="F1680" i="1"/>
  <c r="F144" i="1"/>
  <c r="F590" i="1"/>
  <c r="F305" i="1"/>
  <c r="F593" i="1"/>
  <c r="F911" i="1"/>
  <c r="F1128" i="1"/>
  <c r="F1440" i="1"/>
  <c r="F1605" i="1"/>
  <c r="F302" i="1"/>
  <c r="F314" i="1"/>
  <c r="F418" i="1"/>
  <c r="F173" i="1"/>
  <c r="F704" i="1"/>
  <c r="F1714" i="1"/>
  <c r="F1450" i="1"/>
  <c r="F1355" i="1"/>
  <c r="F1828" i="1"/>
  <c r="F212" i="1"/>
  <c r="F425" i="1"/>
  <c r="F278" i="1"/>
  <c r="F56" i="1"/>
  <c r="F271" i="1"/>
  <c r="F1811" i="1"/>
  <c r="F1634" i="1"/>
  <c r="F1596" i="1"/>
  <c r="F1476" i="1"/>
  <c r="F1587" i="1"/>
  <c r="F1215" i="1"/>
  <c r="F1270" i="1"/>
  <c r="F1145" i="1"/>
  <c r="F853" i="1"/>
  <c r="F834" i="1"/>
  <c r="F1291" i="1"/>
  <c r="F1053" i="1"/>
  <c r="F918" i="1"/>
  <c r="F259" i="1"/>
  <c r="F312" i="1"/>
  <c r="F472" i="1"/>
  <c r="F957" i="1"/>
  <c r="F193" i="1"/>
  <c r="F526" i="1"/>
  <c r="F364" i="1"/>
  <c r="F258" i="1"/>
  <c r="F151" i="1"/>
  <c r="F72" i="1"/>
  <c r="F1769" i="1"/>
  <c r="F1775" i="1"/>
  <c r="F1689" i="1"/>
  <c r="F1520" i="1"/>
  <c r="F1471" i="1"/>
  <c r="F1444" i="1"/>
  <c r="F1417" i="1"/>
  <c r="F1143" i="1"/>
  <c r="F1346" i="1"/>
  <c r="F1272" i="1"/>
  <c r="F1082" i="1"/>
  <c r="F781" i="1"/>
  <c r="F923" i="1"/>
  <c r="F876" i="1"/>
  <c r="F865" i="1"/>
  <c r="F1219" i="1"/>
  <c r="F1189" i="1"/>
  <c r="F624" i="1"/>
  <c r="F209" i="1"/>
  <c r="F759" i="1"/>
  <c r="F592" i="1"/>
  <c r="F1695" i="1"/>
  <c r="F1412" i="1"/>
  <c r="F134" i="1"/>
  <c r="F293" i="1"/>
  <c r="F393" i="1"/>
  <c r="F761" i="1"/>
  <c r="F1214" i="1"/>
  <c r="F1496" i="1"/>
  <c r="F598" i="1"/>
  <c r="F551" i="1"/>
  <c r="F347" i="1"/>
  <c r="F931" i="1"/>
  <c r="F1326" i="1"/>
  <c r="F1771" i="1"/>
  <c r="F178" i="1"/>
  <c r="F234" i="1"/>
  <c r="F690" i="1"/>
  <c r="F989" i="1"/>
  <c r="F977" i="1"/>
  <c r="F1502" i="1"/>
  <c r="F1733" i="1"/>
  <c r="F185" i="1"/>
  <c r="F878" i="1"/>
  <c r="F407" i="1"/>
  <c r="F817" i="1"/>
  <c r="F963" i="1"/>
  <c r="F1481" i="1"/>
  <c r="F638" i="1"/>
  <c r="F375" i="1"/>
  <c r="F1343" i="1"/>
  <c r="F1289" i="1"/>
  <c r="F1834" i="1"/>
  <c r="F1708" i="1"/>
  <c r="F1535" i="1"/>
  <c r="F1294" i="1"/>
  <c r="F1293" i="1"/>
  <c r="F1273" i="1"/>
  <c r="F789" i="1"/>
  <c r="F975" i="1"/>
  <c r="F1072" i="1"/>
  <c r="F697" i="1"/>
  <c r="F618" i="1"/>
  <c r="F740" i="1"/>
  <c r="F510" i="1"/>
  <c r="F182" i="1"/>
  <c r="F48" i="1"/>
  <c r="F382" i="1"/>
  <c r="F1706" i="1"/>
  <c r="F1645" i="1"/>
  <c r="F1619" i="1"/>
  <c r="F1380" i="1"/>
  <c r="F1553" i="1"/>
  <c r="F1156" i="1"/>
  <c r="F1240" i="1"/>
  <c r="F897" i="1"/>
  <c r="F1023" i="1"/>
  <c r="F812" i="1"/>
  <c r="F941" i="1"/>
  <c r="F571" i="1"/>
  <c r="F560" i="1"/>
  <c r="F893" i="1"/>
  <c r="F747" i="1"/>
  <c r="F353" i="1"/>
  <c r="F485" i="1"/>
  <c r="F494" i="1"/>
  <c r="F1825" i="1"/>
  <c r="F1796" i="1"/>
  <c r="F1784" i="1"/>
  <c r="F1580" i="1"/>
  <c r="F1652" i="1"/>
  <c r="F1509" i="1"/>
  <c r="F1448" i="1"/>
  <c r="F1199" i="1"/>
  <c r="F1434" i="1"/>
  <c r="F1445" i="1"/>
  <c r="F1403" i="1"/>
  <c r="F837" i="1"/>
  <c r="F948" i="1"/>
  <c r="F927" i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F914" i="1"/>
  <c r="F1021" i="1"/>
  <c r="F435" i="1"/>
  <c r="F680" i="1"/>
  <c r="F45" i="1"/>
  <c r="F214" i="1"/>
  <c r="F432" i="1"/>
  <c r="F81" i="1"/>
  <c r="F1734" i="1"/>
  <c r="F1683" i="1"/>
  <c r="F1738" i="1"/>
  <c r="F1576" i="1"/>
  <c r="F1447" i="1"/>
  <c r="F1334" i="1"/>
  <c r="F1437" i="1"/>
  <c r="F1140" i="1"/>
  <c r="F1059" i="1"/>
  <c r="F1056" i="1"/>
  <c r="F952" i="1"/>
  <c r="F1020" i="1"/>
  <c r="F1083" i="1"/>
  <c r="F980" i="1"/>
  <c r="F777" i="1"/>
  <c r="F555" i="1"/>
  <c r="F545" i="1"/>
  <c r="F171" i="1"/>
  <c r="F352" i="1"/>
  <c r="F492" i="1"/>
  <c r="F69" i="1"/>
  <c r="F438" i="1"/>
  <c r="F591" i="1"/>
  <c r="F534" i="1"/>
  <c r="F532" i="1"/>
  <c r="F183" i="1"/>
  <c r="F493" i="1"/>
  <c r="F1677" i="1"/>
  <c r="F1583" i="1"/>
  <c r="F1612" i="1"/>
  <c r="F1499" i="1"/>
  <c r="F1611" i="1"/>
  <c r="F1469" i="1"/>
  <c r="F1231" i="1"/>
  <c r="F1547" i="1"/>
  <c r="F971" i="1"/>
  <c r="F1451" i="1"/>
  <c r="F869" i="1"/>
  <c r="F990" i="1"/>
  <c r="F959" i="1"/>
  <c r="F997" i="1"/>
  <c r="F1091" i="1"/>
  <c r="F467" i="1"/>
  <c r="F712" i="1"/>
  <c r="F71" i="1"/>
  <c r="F256" i="1"/>
  <c r="F448" i="1"/>
  <c r="F773" i="1"/>
  <c r="F840" i="1"/>
  <c r="F434" i="1"/>
  <c r="F1101" i="1"/>
  <c r="F110" i="1"/>
  <c r="F114" i="1"/>
  <c r="F332" i="1"/>
  <c r="F566" i="1"/>
  <c r="F533" i="1"/>
  <c r="F453" i="1"/>
  <c r="F264" i="1"/>
  <c r="F1367" i="1"/>
  <c r="F1297" i="1"/>
  <c r="F877" i="1"/>
  <c r="F1304" i="1"/>
  <c r="F1390" i="1"/>
  <c r="F1620" i="1"/>
  <c r="F1766" i="1"/>
  <c r="F771" i="1"/>
  <c r="F1531" i="1"/>
  <c r="F218" i="1"/>
  <c r="F540" i="1"/>
  <c r="F650" i="1"/>
  <c r="F577" i="1"/>
  <c r="F881" i="1"/>
  <c r="F1186" i="1"/>
  <c r="F1411" i="1"/>
  <c r="F1433" i="1"/>
  <c r="F1637" i="1"/>
  <c r="F1717" i="1"/>
  <c r="F346" i="1"/>
  <c r="F703" i="1"/>
  <c r="F558" i="1"/>
  <c r="F458" i="1"/>
  <c r="F454" i="1"/>
  <c r="F1251" i="1"/>
  <c r="F1057" i="1"/>
  <c r="F1415" i="1"/>
  <c r="F166" i="1"/>
  <c r="F194" i="1"/>
  <c r="F626" i="1"/>
  <c r="F851" i="1"/>
  <c r="F1300" i="1"/>
  <c r="F1684" i="1"/>
  <c r="F269" i="1"/>
  <c r="F864" i="1"/>
  <c r="F640" i="1"/>
  <c r="F1015" i="1"/>
  <c r="F1464" i="1"/>
  <c r="F1785" i="1"/>
  <c r="F327" i="1"/>
  <c r="F757" i="1"/>
  <c r="F1321" i="1"/>
  <c r="F809" i="1"/>
  <c r="F1426" i="1"/>
  <c r="F1475" i="1"/>
  <c r="F1819" i="1"/>
  <c r="F78" i="1"/>
  <c r="F653" i="1"/>
  <c r="F823" i="1"/>
  <c r="F951" i="1"/>
  <c r="F1110" i="1"/>
  <c r="F1498" i="1"/>
  <c r="F100" i="1"/>
  <c r="F102" i="1"/>
  <c r="F938" i="1"/>
  <c r="F909" i="1"/>
  <c r="F1770" i="1"/>
  <c r="F1597" i="1"/>
  <c r="F1491" i="1"/>
  <c r="F1456" i="1"/>
  <c r="F1228" i="1"/>
  <c r="F1209" i="1"/>
  <c r="F1250" i="1"/>
  <c r="F943" i="1"/>
  <c r="F1258" i="1"/>
  <c r="F633" i="1"/>
  <c r="F779" i="1"/>
  <c r="F554" i="1"/>
  <c r="F606" i="1"/>
  <c r="F389" i="1"/>
  <c r="F388" i="1"/>
  <c r="F260" i="1"/>
  <c r="F143" i="1"/>
  <c r="F1824" i="1"/>
  <c r="F1522" i="1"/>
  <c r="F1527" i="1"/>
  <c r="F1480" i="1"/>
  <c r="F1371" i="1"/>
  <c r="F1092" i="1"/>
  <c r="F1208" i="1"/>
  <c r="F1229" i="1"/>
  <c r="F1004" i="1"/>
  <c r="F1213" i="1"/>
  <c r="F1141" i="1"/>
  <c r="F507" i="1"/>
  <c r="F379" i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F768" i="1"/>
  <c r="F674" i="1"/>
  <c r="F289" i="1"/>
  <c r="F421" i="1"/>
  <c r="F381" i="1"/>
  <c r="F1761" i="1"/>
  <c r="F1764" i="1"/>
  <c r="F1688" i="1"/>
  <c r="F1512" i="1"/>
  <c r="F1463" i="1"/>
  <c r="F1436" i="1"/>
  <c r="F1416" i="1"/>
  <c r="F1135" i="1"/>
  <c r="F1340" i="1"/>
  <c r="F1265" i="1"/>
  <c r="F1074" i="1"/>
  <c r="F1550" i="1"/>
  <c r="F916" i="1"/>
  <c r="F868" i="1"/>
  <c r="F859" i="1"/>
  <c r="F1187" i="1"/>
  <c r="F1085" i="1"/>
  <c r="F616" i="1"/>
  <c r="F870" i="1"/>
  <c r="F400" i="1"/>
  <c r="F252" i="1"/>
  <c r="F1701" i="1"/>
  <c r="F1607" i="1"/>
  <c r="F1646" i="1"/>
  <c r="F1511" i="1"/>
  <c r="F1383" i="1"/>
  <c r="F1577" i="1"/>
  <c r="F1255" i="1"/>
  <c r="F1076" i="1"/>
  <c r="F995" i="1"/>
  <c r="F992" i="1"/>
  <c r="F888" i="1"/>
  <c r="F998" i="1"/>
  <c r="F967" i="1"/>
  <c r="F1058" i="1"/>
  <c r="F1173" i="1"/>
  <c r="F491" i="1"/>
  <c r="F739" i="1"/>
  <c r="F107" i="1"/>
  <c r="F280" i="1"/>
  <c r="F460" i="1"/>
  <c r="F846" i="1"/>
  <c r="F1335" i="1"/>
  <c r="F482" i="1"/>
  <c r="F287" i="1"/>
  <c r="F190" i="1"/>
  <c r="F124" i="1"/>
  <c r="F1793" i="1"/>
  <c r="F1691" i="1"/>
  <c r="F1753" i="1"/>
  <c r="F1544" i="1"/>
  <c r="F1492" i="1"/>
  <c r="F1487" i="1"/>
  <c r="F1432" i="1"/>
  <c r="F1167" i="1"/>
  <c r="F1356" i="1"/>
  <c r="F1281" i="1"/>
  <c r="F1106" i="1"/>
  <c r="F805" i="1"/>
  <c r="F932" i="1"/>
  <c r="F895" i="1"/>
  <c r="F875" i="1"/>
  <c r="F933" i="1"/>
  <c r="F403" i="1"/>
  <c r="F648" i="1"/>
  <c r="F37" i="1"/>
  <c r="F1123" i="1"/>
  <c r="F416" i="1"/>
  <c r="F628" i="1"/>
  <c r="F678" i="1"/>
  <c r="F661" i="1"/>
  <c r="F605" i="1"/>
  <c r="F489" i="1"/>
  <c r="F86" i="1"/>
  <c r="F76" i="1"/>
  <c r="F108" i="1"/>
  <c r="F450" i="1"/>
  <c r="F645" i="1"/>
  <c r="F447" i="1"/>
  <c r="F475" i="1"/>
  <c r="F788" i="1"/>
  <c r="F1283" i="1"/>
  <c r="F1716" i="1"/>
  <c r="F135" i="1"/>
  <c r="F586" i="1"/>
  <c r="F981" i="1"/>
  <c r="F1501" i="1"/>
  <c r="F263" i="1"/>
  <c r="F109" i="1"/>
  <c r="F1712" i="1"/>
  <c r="F1408" i="1"/>
  <c r="F596" i="1"/>
  <c r="F1097" i="1"/>
  <c r="F1155" i="1"/>
  <c r="F1354" i="1"/>
  <c r="F112" i="1"/>
  <c r="F172" i="1"/>
  <c r="F848" i="1"/>
  <c r="F883" i="1"/>
  <c r="F1188" i="1"/>
  <c r="F1735" i="1"/>
  <c r="F105" i="1"/>
  <c r="F607" i="1"/>
  <c r="F762" i="1"/>
  <c r="F1541" i="1"/>
  <c r="F1575" i="1"/>
  <c r="F129" i="1"/>
  <c r="F188" i="1"/>
  <c r="F204" i="1"/>
  <c r="F1631" i="1"/>
  <c r="F1533" i="1"/>
  <c r="F1610" i="1"/>
  <c r="F1019" i="1"/>
  <c r="F1122" i="1"/>
  <c r="F1205" i="1"/>
  <c r="F515" i="1"/>
  <c r="F408" i="1"/>
  <c r="F604" i="1"/>
  <c r="F239" i="1"/>
  <c r="F279" i="1"/>
  <c r="F215" i="1"/>
  <c r="F1762" i="1"/>
  <c r="F1589" i="1"/>
  <c r="F1721" i="1"/>
  <c r="F1286" i="1"/>
  <c r="F1220" i="1"/>
  <c r="F1144" i="1"/>
  <c r="F1243" i="1"/>
  <c r="F974" i="1"/>
  <c r="F1374" i="1"/>
  <c r="F625" i="1"/>
  <c r="F546" i="1"/>
  <c r="F856" i="1"/>
  <c r="F615" i="1"/>
  <c r="F1795" i="1"/>
  <c r="F1837" i="1"/>
  <c r="F1647" i="1"/>
  <c r="F1633" i="1"/>
  <c r="F1548" i="1"/>
  <c r="F1263" i="1"/>
  <c r="F1254" i="1"/>
  <c r="F1137" i="1"/>
  <c r="F896" i="1"/>
  <c r="F818" i="1"/>
  <c r="F1259" i="1"/>
  <c r="F1370" i="1"/>
  <c r="F824" i="1"/>
  <c r="F243" i="1"/>
  <c r="F360" i="1"/>
  <c r="F345" i="1"/>
  <c r="F1774" i="1"/>
  <c r="F1674" i="1"/>
  <c r="F1572" i="1"/>
  <c r="F1569" i="1"/>
  <c r="F1422" i="1"/>
  <c r="F1191" i="1"/>
  <c r="F1306" i="1"/>
  <c r="F1168" i="1"/>
  <c r="F829" i="1"/>
  <c r="F874" i="1"/>
  <c r="F1382" i="1"/>
  <c r="F1018" i="1"/>
  <c r="F890" i="1"/>
  <c r="F299" i="1"/>
  <c r="F206" i="1"/>
  <c r="F337" i="1"/>
  <c r="F685" i="1"/>
  <c r="F755" i="1"/>
  <c r="F266" i="1"/>
  <c r="F391" i="1"/>
  <c r="F1814" i="1"/>
  <c r="F1702" i="1"/>
  <c r="F1797" i="1"/>
  <c r="F1636" i="1"/>
  <c r="F1460" i="1"/>
  <c r="F1732" i="1"/>
  <c r="F1328" i="1"/>
  <c r="F1185" i="1"/>
  <c r="F1078" i="1"/>
  <c r="F900" i="1"/>
  <c r="F1086" i="1"/>
  <c r="F1010" i="1"/>
  <c r="F822" i="1"/>
  <c r="F339" i="1"/>
  <c r="F392" i="1"/>
  <c r="F377" i="1"/>
  <c r="F871" i="1"/>
  <c r="F676" i="1"/>
  <c r="F340" i="1"/>
  <c r="F556" i="1"/>
  <c r="F695" i="1"/>
  <c r="F232" i="1"/>
  <c r="F430" i="1"/>
  <c r="F562" i="1"/>
  <c r="F651" i="1"/>
  <c r="F866" i="1"/>
  <c r="F979" i="1"/>
  <c r="F1630" i="1"/>
  <c r="F1629" i="1"/>
  <c r="F96" i="1"/>
  <c r="F168" i="1"/>
  <c r="F733" i="1"/>
  <c r="F572" i="1"/>
  <c r="F508" i="1"/>
  <c r="F729" i="1"/>
  <c r="F1117" i="1"/>
  <c r="F937" i="1"/>
  <c r="F1324" i="1"/>
  <c r="F1617" i="1"/>
  <c r="F1789" i="1"/>
  <c r="F199" i="1"/>
  <c r="F130" i="1"/>
  <c r="F655" i="1"/>
  <c r="F61" i="1"/>
  <c r="F1253" i="1"/>
  <c r="F667" i="1"/>
  <c r="F966" i="1"/>
  <c r="F1041" i="1"/>
  <c r="F1252" i="1"/>
  <c r="F1375" i="1"/>
  <c r="F1656" i="1"/>
  <c r="F128" i="1"/>
  <c r="F1150" i="1"/>
  <c r="F1591" i="1"/>
  <c r="F294" i="1"/>
  <c r="F970" i="1"/>
  <c r="F1284" i="1"/>
  <c r="F903" i="1"/>
  <c r="F1292" i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F1516" i="1"/>
  <c r="F1699" i="1"/>
  <c r="F245" i="1"/>
  <c r="F926" i="1"/>
  <c r="F99" i="1"/>
  <c r="F808" i="1"/>
  <c r="F1675" i="1"/>
  <c r="F1095" i="1"/>
  <c r="F1599" i="1"/>
  <c r="F95" i="1"/>
  <c r="F180" i="1"/>
  <c r="F262" i="1"/>
  <c r="F471" i="1"/>
  <c r="F1319" i="1"/>
  <c r="F1543" i="1"/>
  <c r="F541" i="1"/>
  <c r="F241" i="1"/>
  <c r="F908" i="1"/>
  <c r="F1318" i="1"/>
  <c r="F261" i="1"/>
  <c r="F517" i="1"/>
  <c r="F972" i="1"/>
  <c r="F1159" i="1"/>
  <c r="F442" i="1"/>
  <c r="F354" i="1"/>
  <c r="F516" i="1"/>
  <c r="F1178" i="1"/>
  <c r="F1418" i="1"/>
  <c r="F1707" i="1"/>
  <c r="F184" i="1"/>
  <c r="F444" i="1"/>
  <c r="F1042" i="1"/>
  <c r="F1196" i="1"/>
  <c r="F1673" i="1"/>
  <c r="F159" i="1"/>
  <c r="F752" i="1"/>
  <c r="F1567" i="1"/>
  <c r="F1564" i="1"/>
  <c r="F1378" i="1"/>
  <c r="F1632" i="1"/>
  <c r="F1047" i="1"/>
  <c r="F978" i="1"/>
  <c r="F451" i="1"/>
  <c r="F503" i="1"/>
  <c r="F361" i="1"/>
  <c r="F765" i="1"/>
  <c r="F744" i="1"/>
  <c r="F1750" i="1"/>
  <c r="F1800" i="1"/>
  <c r="F1529" i="1"/>
  <c r="F1385" i="1"/>
  <c r="F1314" i="1"/>
  <c r="F1112" i="1"/>
  <c r="F1115" i="1"/>
  <c r="F954" i="1"/>
  <c r="F778" i="1"/>
  <c r="F561" i="1"/>
  <c r="G562" i="1" s="1"/>
  <c r="G563" i="1" s="1"/>
  <c r="G564" i="1" s="1"/>
  <c r="G565" i="1" s="1"/>
  <c r="G566" i="1" s="1"/>
  <c r="G567" i="1" s="1"/>
  <c r="F495" i="1"/>
  <c r="F500" i="1"/>
  <c r="F709" i="1"/>
  <c r="F33" i="1"/>
  <c r="F1818" i="1"/>
  <c r="F1703" i="1"/>
  <c r="F1622" i="1"/>
  <c r="F1523" i="1"/>
  <c r="F1342" i="1"/>
  <c r="F1071" i="1"/>
  <c r="F1190" i="1"/>
  <c r="F1064" i="1"/>
  <c r="F1333" i="1"/>
  <c r="F1337" i="1"/>
  <c r="F1131" i="1"/>
  <c r="F774" i="1"/>
  <c r="F681" i="1"/>
  <c r="F179" i="1"/>
  <c r="F296" i="1"/>
  <c r="F281" i="1"/>
  <c r="F1787" i="1"/>
  <c r="F1776" i="1"/>
  <c r="F1504" i="1"/>
  <c r="F1627" i="1"/>
  <c r="F1539" i="1"/>
  <c r="F1127" i="1"/>
  <c r="F1246" i="1"/>
  <c r="F1136" i="1"/>
  <c r="F1534" i="1"/>
  <c r="F810" i="1"/>
  <c r="F1234" i="1"/>
  <c r="F1096" i="1"/>
  <c r="F814" i="1"/>
  <c r="F235" i="1"/>
  <c r="F839" i="1"/>
  <c r="F273" i="1"/>
  <c r="F557" i="1"/>
  <c r="F506" i="1"/>
  <c r="F169" i="1"/>
  <c r="F268" i="1"/>
  <c r="F1827" i="1"/>
  <c r="F1650" i="1"/>
  <c r="F1679" i="1"/>
  <c r="F1513" i="1"/>
  <c r="F1398" i="1"/>
  <c r="F1290" i="1"/>
  <c r="F1296" i="1"/>
  <c r="F1153" i="1"/>
  <c r="F928" i="1"/>
  <c r="F850" i="1"/>
  <c r="F1311" i="1"/>
  <c r="F753" i="1"/>
  <c r="F1080" i="1"/>
  <c r="F275" i="1"/>
  <c r="F328" i="1"/>
  <c r="F313" i="1"/>
  <c r="F646" i="1"/>
  <c r="F548" i="1"/>
  <c r="F244" i="1"/>
  <c r="F358" i="1"/>
  <c r="F51" i="1"/>
  <c r="F413" i="1"/>
  <c r="F679" i="1"/>
  <c r="F714" i="1"/>
  <c r="F766" i="1"/>
  <c r="F991" i="1"/>
  <c r="F1740" i="1"/>
  <c r="F362" i="1"/>
  <c r="F397" i="1"/>
  <c r="F411" i="1"/>
  <c r="F1175" i="1"/>
  <c r="F83" i="1"/>
  <c r="F197" i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F1305" i="1"/>
  <c r="F1660" i="1"/>
  <c r="F230" i="1"/>
  <c r="F1024" i="1"/>
  <c r="F1672" i="1"/>
  <c r="F816" i="1"/>
  <c r="F1751" i="1"/>
  <c r="F257" i="1"/>
  <c r="F1102" i="1"/>
  <c r="F630" i="1"/>
  <c r="F791" i="1"/>
  <c r="F1183" i="1"/>
  <c r="F359" i="1"/>
  <c r="F1203" i="1"/>
  <c r="F1821" i="1"/>
  <c r="F1069" i="1"/>
  <c r="F1692" i="1"/>
  <c r="F1151" i="1"/>
  <c r="F1006" i="1"/>
  <c r="F886" i="1"/>
  <c r="F297" i="1"/>
  <c r="F580" i="1"/>
  <c r="F509" i="1"/>
  <c r="F1147" i="1"/>
  <c r="F318" i="1"/>
  <c r="F1570" i="1"/>
  <c r="F847" i="1"/>
  <c r="F842" i="1"/>
  <c r="F854" i="1"/>
  <c r="F522" i="1"/>
  <c r="F1462" i="1"/>
  <c r="F59" i="1"/>
  <c r="F138" i="1"/>
  <c r="F1407" i="1"/>
  <c r="F1016" i="1"/>
  <c r="F867" i="1"/>
  <c r="F439" i="1"/>
  <c r="F127" i="1"/>
  <c r="F662" i="1"/>
  <c r="F139" i="1"/>
  <c r="F1256" i="1"/>
  <c r="F1654" i="1"/>
  <c r="F254" i="1"/>
  <c r="F288" i="1"/>
  <c r="F1532" i="1"/>
  <c r="F1590" i="1"/>
  <c r="F73" i="1"/>
  <c r="F412" i="1"/>
  <c r="F794" i="1"/>
  <c r="F1486" i="1"/>
  <c r="F1361" i="1"/>
  <c r="F42" i="1"/>
  <c r="F41" i="1"/>
  <c r="F1036" i="1"/>
  <c r="F1482" i="1"/>
  <c r="F290" i="1"/>
  <c r="F559" i="1"/>
  <c r="F706" i="1"/>
  <c r="F988" i="1"/>
  <c r="F1457" i="1"/>
  <c r="F1741" i="1"/>
  <c r="F52" i="1"/>
  <c r="F831" i="1"/>
  <c r="F1841" i="1"/>
  <c r="F1530" i="1"/>
  <c r="F1598" i="1"/>
  <c r="F1413" i="1"/>
  <c r="F1421" i="1"/>
  <c r="F956" i="1"/>
  <c r="F803" i="1"/>
  <c r="F696" i="1"/>
  <c r="F240" i="1"/>
  <c r="F229" i="1"/>
  <c r="F1459" i="1"/>
  <c r="F524" i="1"/>
  <c r="F298" i="1"/>
  <c r="F253" i="1"/>
  <c r="F1682" i="1"/>
  <c r="F1624" i="1"/>
  <c r="F1458" i="1"/>
  <c r="F1443" i="1"/>
  <c r="F1198" i="1"/>
  <c r="F1025" i="1"/>
  <c r="F891" i="1"/>
  <c r="F1138" i="1"/>
  <c r="F699" i="1"/>
  <c r="F315" i="1"/>
  <c r="F368" i="1"/>
  <c r="F436" i="1"/>
  <c r="F711" i="1"/>
  <c r="F1742" i="1"/>
  <c r="F1639" i="1"/>
  <c r="F1736" i="1"/>
  <c r="F1455" i="1"/>
  <c r="F1379" i="1"/>
  <c r="F1276" i="1"/>
  <c r="F1345" i="1"/>
  <c r="F1017" i="1"/>
  <c r="F1063" i="1"/>
  <c r="F1099" i="1"/>
  <c r="F827" i="1"/>
  <c r="F691" i="1"/>
  <c r="F553" i="1"/>
  <c r="F666" i="1"/>
  <c r="F356" i="1"/>
  <c r="F1749" i="1"/>
  <c r="F1687" i="1"/>
  <c r="F1653" i="1"/>
  <c r="F1488" i="1"/>
  <c r="F1409" i="1"/>
  <c r="F1332" i="1"/>
  <c r="F1118" i="1"/>
  <c r="F1066" i="1"/>
  <c r="F1211" i="1"/>
  <c r="F1210" i="1"/>
  <c r="F857" i="1"/>
  <c r="F738" i="1"/>
  <c r="F609" i="1"/>
  <c r="F658" i="1"/>
  <c r="F141" i="1"/>
  <c r="F589" i="1"/>
  <c r="F223" i="1"/>
  <c r="F724" i="1"/>
  <c r="F692" i="1"/>
  <c r="F849" i="1"/>
  <c r="F1495" i="1"/>
  <c r="F255" i="1"/>
  <c r="F333" i="1"/>
  <c r="F715" i="1"/>
  <c r="F1119" i="1"/>
  <c r="F164" i="1"/>
  <c r="F787" i="1"/>
  <c r="F721" i="1"/>
  <c r="F1280" i="1"/>
  <c r="F1710" i="1"/>
  <c r="F582" i="1"/>
  <c r="F603" i="1"/>
  <c r="F1557" i="1"/>
  <c r="F1746" i="1"/>
  <c r="F64" i="1"/>
  <c r="F196" i="1"/>
  <c r="F459" i="1"/>
  <c r="F1133" i="1"/>
  <c r="F1696" i="1"/>
  <c r="F228" i="1"/>
  <c r="F161" i="1"/>
  <c r="F176" i="1"/>
  <c r="F1812" i="1"/>
  <c r="F1783" i="1"/>
  <c r="F1424" i="1"/>
  <c r="F1206" i="1"/>
  <c r="F905" i="1"/>
  <c r="F884" i="1"/>
  <c r="F707" i="1"/>
  <c r="F131" i="1"/>
  <c r="F682" i="1"/>
  <c r="F433" i="1"/>
  <c r="F574" i="1"/>
  <c r="F137" i="1"/>
  <c r="F764" i="1"/>
  <c r="F1803" i="1"/>
  <c r="F1623" i="1"/>
  <c r="F1503" i="1"/>
  <c r="F1582" i="1"/>
  <c r="F1384" i="1"/>
  <c r="F1011" i="1"/>
  <c r="F904" i="1"/>
  <c r="F1242" i="1"/>
  <c r="F801" i="1"/>
  <c r="F901" i="1"/>
  <c r="F123" i="1"/>
  <c r="F872" i="1"/>
  <c r="F157" i="1"/>
  <c r="F191" i="1"/>
  <c r="F246" i="1"/>
  <c r="F1823" i="1"/>
  <c r="F1514" i="1"/>
  <c r="F1519" i="1"/>
  <c r="F1005" i="1"/>
  <c r="F146" i="1"/>
  <c r="F1040" i="1"/>
  <c r="F344" i="1"/>
  <c r="F1831" i="1"/>
  <c r="F219" i="1"/>
  <c r="F1760" i="1"/>
  <c r="F601" i="1"/>
  <c r="F148" i="1"/>
  <c r="F1452" i="1"/>
  <c r="F1261" i="1"/>
  <c r="F387" i="1"/>
  <c r="F732" i="1"/>
  <c r="F216" i="1"/>
  <c r="F1668" i="1"/>
  <c r="F1271" i="1"/>
  <c r="F961" i="1"/>
  <c r="F1194" i="1"/>
  <c r="F251" i="1"/>
  <c r="F468" i="1"/>
  <c r="F233" i="1"/>
  <c r="F1678" i="1"/>
  <c r="F1584" i="1"/>
  <c r="F1549" i="1"/>
  <c r="F1126" i="1"/>
  <c r="F1197" i="1"/>
  <c r="F973" i="1"/>
  <c r="F917" i="1"/>
  <c r="F552" i="1"/>
  <c r="F423" i="1"/>
  <c r="F317" i="1"/>
  <c r="F1772" i="1"/>
  <c r="F1563" i="1"/>
  <c r="F1377" i="1"/>
  <c r="F1338" i="1"/>
  <c r="F945" i="1"/>
  <c r="F1325" i="1"/>
  <c r="F894" i="1"/>
  <c r="F672" i="1"/>
  <c r="F479" i="1"/>
  <c r="F671" i="1"/>
  <c r="F719" i="1"/>
  <c r="F1521" i="1"/>
  <c r="F597" i="1"/>
  <c r="F1728" i="1"/>
  <c r="F1592" i="1"/>
  <c r="F1404" i="1"/>
  <c r="F1103" i="1"/>
  <c r="F1515" i="1"/>
  <c r="F921" i="1"/>
  <c r="F786" i="1"/>
  <c r="F843" i="1"/>
  <c r="F595" i="1"/>
  <c r="F211" i="1"/>
  <c r="F634" i="1"/>
  <c r="F513" i="1"/>
  <c r="F394" i="1"/>
  <c r="F763" i="1"/>
  <c r="F68" i="1"/>
  <c r="F67" i="1"/>
  <c r="F53" i="1"/>
  <c r="F720" i="1"/>
  <c r="F1052" i="1"/>
  <c r="F1239" i="1"/>
  <c r="F1603" i="1"/>
  <c r="F145" i="1"/>
  <c r="F350" i="1"/>
  <c r="F749" i="1"/>
  <c r="F384" i="1"/>
  <c r="F986" i="1"/>
  <c r="F813" i="1"/>
  <c r="F1713" i="1"/>
  <c r="F1815" i="1"/>
  <c r="F461" i="1"/>
  <c r="F490" i="1"/>
  <c r="F422" i="1"/>
  <c r="F272" i="1"/>
  <c r="F1162" i="1"/>
  <c r="F1055" i="1"/>
  <c r="F1322" i="1"/>
  <c r="F1626" i="1"/>
  <c r="F1693" i="1"/>
  <c r="F163" i="1"/>
  <c r="F1037" i="1"/>
  <c r="F639" i="1"/>
  <c r="F282" i="1"/>
  <c r="F549" i="1"/>
  <c r="F1561" i="1"/>
  <c r="F55" i="1"/>
  <c r="F80" i="1"/>
  <c r="F1790" i="1"/>
  <c r="F1781" i="1"/>
  <c r="F968" i="1"/>
  <c r="F833" i="1"/>
  <c r="F187" i="1"/>
  <c r="F1615" i="1"/>
  <c r="F1500" i="1"/>
  <c r="F1365" i="1"/>
  <c r="F1003" i="1"/>
  <c r="F804" i="1"/>
  <c r="F742" i="1"/>
  <c r="F371" i="1"/>
  <c r="F1817" i="1"/>
  <c r="F1635" i="1"/>
  <c r="F1840" i="1"/>
  <c r="F1182" i="1"/>
  <c r="F1700" i="1"/>
  <c r="F919" i="1"/>
  <c r="F608" i="1"/>
  <c r="F415" i="1"/>
  <c r="F309" i="1"/>
  <c r="F338" i="1"/>
  <c r="F132" i="1"/>
  <c r="F1601" i="1"/>
  <c r="F1579" i="1"/>
  <c r="F1035" i="1"/>
  <c r="F1387" i="1"/>
  <c r="F811" i="1"/>
  <c r="F531" i="1"/>
  <c r="F570" i="1"/>
  <c r="F449" i="1"/>
  <c r="F322" i="1"/>
  <c r="F575" i="1"/>
  <c r="F189" i="1"/>
  <c r="F1313" i="1"/>
  <c r="F1461" i="1"/>
  <c r="F126" i="1"/>
  <c r="F357" i="1"/>
  <c r="F741" i="1"/>
  <c r="F984" i="1"/>
  <c r="F1299" i="1"/>
  <c r="F701" i="1"/>
  <c r="F668" i="1"/>
  <c r="F463" i="1"/>
  <c r="F1369" i="1"/>
  <c r="F1068" i="1"/>
  <c r="F1794" i="1"/>
  <c r="F1171" i="1"/>
  <c r="F518" i="1"/>
  <c r="F119" i="1"/>
  <c r="F1107" i="1"/>
  <c r="F1642" i="1"/>
  <c r="F167" i="1"/>
  <c r="F1157" i="1"/>
  <c r="F1756" i="1"/>
  <c r="F637" i="1"/>
  <c r="F841" i="1"/>
  <c r="F1247" i="1"/>
  <c r="F1806" i="1"/>
  <c r="F452" i="1"/>
  <c r="F1681" i="1"/>
  <c r="F203" i="1"/>
  <c r="F1468" i="1"/>
  <c r="F670" i="1"/>
  <c r="F1389" i="1"/>
  <c r="F306" i="1"/>
  <c r="F94" i="1"/>
  <c r="F36" i="1"/>
  <c r="F1484" i="1"/>
  <c r="F84" i="1"/>
  <c r="F826" i="1"/>
  <c r="F1782" i="1"/>
  <c r="F1169" i="1"/>
  <c r="F499" i="1"/>
  <c r="F1428" i="1"/>
  <c r="F1149" i="1"/>
  <c r="F717" i="1"/>
  <c r="F1724" i="1"/>
  <c r="F1121" i="1"/>
  <c r="F585" i="1"/>
  <c r="F660" i="1"/>
  <c r="F830" i="1"/>
  <c r="F1685" i="1"/>
  <c r="F355" i="1"/>
  <c r="F1497" i="1"/>
  <c r="F369" i="1"/>
  <c r="F1744" i="1"/>
  <c r="F330" i="1"/>
  <c r="F1373" i="1"/>
  <c r="F324" i="1"/>
  <c r="F611" i="1"/>
  <c r="F1493" i="1"/>
  <c r="F636" i="1"/>
  <c r="F1079" i="1"/>
  <c r="F404" i="1"/>
  <c r="F960" i="1"/>
  <c r="F730" i="1"/>
  <c r="F1307" i="1"/>
  <c r="F1045" i="1"/>
  <c r="F543" i="1"/>
  <c r="F1662" i="1"/>
  <c r="F1419" i="1"/>
  <c r="F1287" i="1"/>
  <c r="F147" i="1"/>
  <c r="F274" i="1"/>
  <c r="F410" i="1"/>
  <c r="F641" i="1"/>
  <c r="F1538" i="1"/>
  <c r="F74" i="1"/>
  <c r="F962" i="1"/>
  <c r="F1743" i="1"/>
  <c r="F82" i="1"/>
  <c r="F1402" i="1"/>
  <c r="F1507" i="1"/>
  <c r="F713" i="1"/>
  <c r="F512" i="1"/>
  <c r="F285" i="1"/>
  <c r="F329" i="1"/>
  <c r="F1001" i="1"/>
  <c r="F599" i="1"/>
  <c r="F39" i="1"/>
  <c r="F1120" i="1"/>
  <c r="F121" i="1"/>
  <c r="F283" i="1"/>
  <c r="F1614" i="1"/>
  <c r="F192" i="1"/>
  <c r="F1594" i="1"/>
  <c r="F326" i="1"/>
  <c r="F1193" i="1"/>
  <c r="F208" i="1"/>
  <c r="F1029" i="1"/>
  <c r="F529" i="1"/>
  <c r="F821" i="1"/>
  <c r="F473" i="1"/>
  <c r="F772" i="1"/>
  <c r="F1399" i="1"/>
  <c r="F431" i="1"/>
  <c r="F1212" i="1"/>
  <c r="F496" i="1"/>
  <c r="F1566" i="1"/>
  <c r="F619" i="1"/>
  <c r="F708" i="1"/>
  <c r="F1568" i="1"/>
  <c r="F1154" i="1"/>
  <c r="F249" i="1"/>
  <c r="F386" i="1"/>
  <c r="F1571" i="1"/>
  <c r="F783" i="1"/>
  <c r="F1779" i="1"/>
  <c r="F170" i="1"/>
  <c r="F844" i="1"/>
  <c r="F718" i="1"/>
  <c r="F1670" i="1"/>
  <c r="F1386" i="1"/>
  <c r="F91" i="1"/>
  <c r="F754" i="1"/>
  <c r="F1038" i="1"/>
  <c r="F217" i="1"/>
  <c r="F1791" i="1"/>
  <c r="F1331" i="1"/>
  <c r="F1267" i="1"/>
  <c r="F756" i="1"/>
  <c r="F477" i="1"/>
  <c r="F1826" i="1"/>
  <c r="F1585" i="1"/>
  <c r="F1285" i="1"/>
  <c r="F1344" i="1"/>
  <c r="F934" i="1"/>
  <c r="F47" i="1"/>
  <c r="F221" i="1"/>
  <c r="F311" i="1"/>
  <c r="F1581" i="1"/>
  <c r="F1391" i="1"/>
  <c r="F1442" i="1"/>
  <c r="F1233" i="1"/>
  <c r="F1218" i="1"/>
  <c r="F1181" i="1"/>
  <c r="F627" i="1"/>
  <c r="F307" i="1"/>
  <c r="F602" i="1"/>
  <c r="F1838" i="1"/>
  <c r="G1839" i="1" s="1"/>
  <c r="G1840" i="1" s="1"/>
  <c r="G1841" i="1" s="1"/>
  <c r="G1842" i="1" s="1"/>
  <c r="F1573" i="1"/>
  <c r="F1518" i="1"/>
  <c r="F1526" i="1"/>
  <c r="F1427" i="1"/>
  <c r="F1165" i="1"/>
  <c r="F860" i="1"/>
  <c r="F770" i="1"/>
  <c r="F544" i="1"/>
  <c r="F722" i="1"/>
  <c r="F469" i="1"/>
  <c r="F75" i="1"/>
  <c r="F220" i="1"/>
  <c r="F1763" i="1"/>
  <c r="F1664" i="1"/>
  <c r="F1655" i="1"/>
  <c r="F1372" i="1"/>
  <c r="F1308" i="1"/>
  <c r="F1249" i="1"/>
  <c r="F1395" i="1"/>
  <c r="F1104" i="1"/>
  <c r="F1470" i="1"/>
  <c r="F202" i="1"/>
  <c r="F54" i="1"/>
  <c r="F1363" i="1"/>
  <c r="F401" i="1"/>
  <c r="F1366" i="1"/>
  <c r="F465" i="1"/>
  <c r="F885" i="1"/>
  <c r="F270" i="1"/>
  <c r="F1525" i="1"/>
  <c r="F542" i="1"/>
  <c r="F1722" i="1"/>
  <c r="F576" i="1"/>
  <c r="F1477" i="1"/>
  <c r="F1108" i="1"/>
  <c r="G1109" i="1" s="1"/>
  <c r="G1110" i="1" s="1"/>
  <c r="F474" i="1"/>
  <c r="F1649" i="1"/>
  <c r="F366" i="1"/>
  <c r="F1134" i="1"/>
  <c r="F581" i="1"/>
  <c r="F1478" i="1"/>
  <c r="F1061" i="1"/>
  <c r="F1836" i="1"/>
  <c r="F1062" i="1"/>
  <c r="F530" i="1"/>
  <c r="F1725" i="1"/>
  <c r="F1180" i="1"/>
  <c r="F815" i="1"/>
  <c r="F550" i="1"/>
  <c r="F629" i="1"/>
  <c r="F1152" i="1"/>
  <c r="F1813" i="1"/>
  <c r="F1353" i="1"/>
  <c r="F567" i="1"/>
  <c r="F1027" i="1"/>
  <c r="F525" i="1"/>
  <c r="F1694" i="1"/>
  <c r="F1048" i="1"/>
  <c r="F1275" i="1"/>
  <c r="F104" i="1"/>
  <c r="F1301" i="1"/>
  <c r="F1808" i="1"/>
  <c r="F1100" i="1"/>
  <c r="F1245" i="1"/>
  <c r="F1125" i="1"/>
  <c r="F402" i="1"/>
  <c r="F92" i="1"/>
  <c r="F1780" i="1"/>
  <c r="F1505" i="1"/>
  <c r="F1262" i="1"/>
  <c r="F1046" i="1"/>
  <c r="F746" i="1"/>
  <c r="F93" i="1"/>
  <c r="F50" i="1"/>
  <c r="F1638" i="1"/>
  <c r="F1820" i="1"/>
  <c r="F1381" i="1"/>
  <c r="F1201" i="1"/>
  <c r="F1044" i="1"/>
  <c r="F950" i="1"/>
  <c r="F563" i="1"/>
  <c r="F115" i="1"/>
  <c r="F538" i="1"/>
  <c r="F1810" i="1"/>
  <c r="F1565" i="1"/>
  <c r="F1508" i="1"/>
  <c r="F1357" i="1"/>
  <c r="F1264" i="1"/>
  <c r="F1327" i="1"/>
  <c r="F796" i="1"/>
  <c r="F683" i="1"/>
  <c r="F363" i="1"/>
  <c r="F594" i="1"/>
  <c r="F405" i="1"/>
  <c r="F694" i="1"/>
  <c r="F669" i="1"/>
  <c r="F1786" i="1"/>
  <c r="F1613" i="1"/>
  <c r="F1551" i="1"/>
  <c r="F1310" i="1"/>
  <c r="F1244" i="1"/>
  <c r="F1217" i="1"/>
  <c r="F1295" i="1"/>
  <c r="F982" i="1"/>
  <c r="F1309" i="1"/>
  <c r="F649" i="1"/>
  <c r="F799" i="1"/>
  <c r="F480" i="1"/>
  <c r="F201" i="1"/>
  <c r="F806" i="1"/>
  <c r="F1269" i="1"/>
  <c r="F319" i="1"/>
  <c r="F1170" i="1"/>
  <c r="F118" i="1"/>
  <c r="F1748" i="1"/>
  <c r="F85" i="1"/>
  <c r="F1192" i="1"/>
  <c r="F1224" i="1"/>
  <c r="F1221" i="1"/>
  <c r="F1839" i="1"/>
  <c r="F635" i="1"/>
  <c r="F1768" i="1"/>
  <c r="F1022" i="1"/>
  <c r="F1773" i="1"/>
  <c r="F1232" i="1"/>
  <c r="F43" i="1"/>
  <c r="F89" i="1"/>
  <c r="F1400" i="1"/>
  <c r="F836" i="1"/>
  <c r="F735" i="1"/>
  <c r="F224" i="1"/>
  <c r="F819" i="1"/>
  <c r="F57" i="1"/>
  <c r="F1146" i="1"/>
  <c r="F426" i="1"/>
  <c r="F1317" i="1"/>
  <c r="F316" i="1"/>
  <c r="F723" i="1"/>
  <c r="F947" i="1"/>
  <c r="F1755" i="1"/>
  <c r="F855" i="1"/>
  <c r="F1621" i="1"/>
  <c r="F1739" i="1"/>
  <c r="F483" i="1"/>
  <c r="F939" i="1"/>
  <c r="F142" i="1"/>
  <c r="F1049" i="1"/>
  <c r="F673" i="1"/>
  <c r="F889" i="1"/>
  <c r="F1323" i="1"/>
  <c r="F1600" i="1"/>
  <c r="F1658" i="1"/>
  <c r="F1552" i="1"/>
  <c r="F1026" i="1"/>
  <c r="F1473" i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F1009" i="1"/>
  <c r="F953" i="1"/>
  <c r="F1350" i="1"/>
  <c r="F378" i="1"/>
  <c r="F1248" i="1"/>
  <c r="F734" i="1"/>
  <c r="F1160" i="1"/>
  <c r="F174" i="1"/>
  <c r="F587" i="1"/>
  <c r="F1396" i="1"/>
  <c r="F775" i="1"/>
  <c r="F374" i="1"/>
  <c r="F656" i="1"/>
  <c r="F644" i="1"/>
  <c r="F79" i="1"/>
  <c r="F1801" i="1"/>
  <c r="F1406" i="1"/>
  <c r="F899" i="1"/>
  <c r="F578" i="1"/>
  <c r="F879" i="1"/>
  <c r="F1362" i="1"/>
  <c r="F420" i="1"/>
  <c r="F90" i="1"/>
  <c r="F1236" i="1"/>
  <c r="F647" i="1"/>
  <c r="F156" i="1"/>
  <c r="F1303" i="1"/>
  <c r="F521" i="1"/>
  <c r="F1031" i="1"/>
  <c r="F1467" i="1"/>
  <c r="F1546" i="1"/>
  <c r="F120" i="1"/>
  <c r="F748" i="1"/>
  <c r="F902" i="1"/>
  <c r="F1204" i="1"/>
  <c r="F1816" i="1"/>
  <c r="F863" i="1"/>
  <c r="F1235" i="1"/>
  <c r="F1148" i="1"/>
  <c r="F1709" i="1"/>
  <c r="F304" i="1"/>
  <c r="F1008" i="1"/>
  <c r="F1704" i="1"/>
  <c r="F497" i="1"/>
  <c r="F1090" i="1"/>
  <c r="F1536" i="1"/>
  <c r="F705" i="1"/>
  <c r="Q304" i="1"/>
  <c r="Q96" i="1"/>
  <c r="Q261" i="1"/>
  <c r="Q127" i="1"/>
  <c r="Q252" i="1"/>
  <c r="Q48" i="1"/>
  <c r="Q143" i="1"/>
  <c r="Q393" i="1"/>
  <c r="Q71" i="1"/>
  <c r="Q294" i="1"/>
  <c r="Q213" i="1"/>
  <c r="Q105" i="1"/>
  <c r="Q770" i="1"/>
  <c r="Q52" i="1"/>
  <c r="Q146" i="1"/>
  <c r="Q471" i="1"/>
  <c r="Q381" i="1"/>
  <c r="Q503" i="1"/>
  <c r="Q671" i="1"/>
  <c r="Q30" i="1"/>
  <c r="Q112" i="1"/>
  <c r="Q279" i="1"/>
  <c r="Q374" i="1"/>
  <c r="Q546" i="1"/>
  <c r="Q280" i="1"/>
  <c r="Q19" i="1"/>
  <c r="Q79" i="1"/>
  <c r="Q169" i="1"/>
  <c r="Q262" i="1"/>
  <c r="Q385" i="1"/>
  <c r="Q482" i="1"/>
  <c r="Q768" i="1"/>
  <c r="Q516" i="1"/>
  <c r="Q926" i="1"/>
  <c r="Q53" i="1"/>
  <c r="Q110" i="1"/>
  <c r="Q248" i="1"/>
  <c r="Q405" i="1"/>
  <c r="Q510" i="1"/>
  <c r="Q714" i="1"/>
  <c r="Q520" i="1"/>
  <c r="Q46" i="1"/>
  <c r="Q97" i="1"/>
  <c r="Q183" i="1"/>
  <c r="Q354" i="1"/>
  <c r="Q466" i="1"/>
  <c r="Q616" i="1"/>
  <c r="Q158" i="1"/>
  <c r="Q206" i="1"/>
  <c r="Q260" i="1"/>
  <c r="Q331" i="1"/>
  <c r="Q396" i="1"/>
  <c r="Q444" i="1"/>
  <c r="Q499" i="1"/>
  <c r="Q581" i="1"/>
  <c r="Q783" i="1"/>
  <c r="Q134" i="1"/>
  <c r="Q200" i="1"/>
  <c r="Q278" i="1"/>
  <c r="Q352" i="1"/>
  <c r="Q417" i="1"/>
  <c r="Q479" i="1"/>
  <c r="Q564" i="1"/>
  <c r="Q650" i="1"/>
  <c r="Q912" i="1"/>
  <c r="Q166" i="1"/>
  <c r="Q222" i="1"/>
  <c r="Q301" i="1"/>
  <c r="Q371" i="1"/>
  <c r="Q430" i="1"/>
  <c r="Q507" i="1"/>
  <c r="Q595" i="1"/>
  <c r="Q831" i="1"/>
  <c r="Q149" i="1"/>
  <c r="Q210" i="1"/>
  <c r="Q249" i="1"/>
  <c r="Q297" i="1"/>
  <c r="Q369" i="1"/>
  <c r="Q433" i="1"/>
  <c r="Q483" i="1"/>
  <c r="Q592" i="1"/>
  <c r="Q801" i="1"/>
  <c r="Q599" i="1"/>
  <c r="Q655" i="1"/>
  <c r="Q711" i="1"/>
  <c r="Q970" i="1"/>
  <c r="Q562" i="1"/>
  <c r="Q634" i="1"/>
  <c r="Q695" i="1"/>
  <c r="Q806" i="1"/>
  <c r="Q537" i="1"/>
  <c r="Q600" i="1"/>
  <c r="Q656" i="1"/>
  <c r="Q705" i="1"/>
  <c r="Q896" i="1"/>
  <c r="Q553" i="1"/>
  <c r="Q598" i="1"/>
  <c r="Q652" i="1"/>
  <c r="Q710" i="1"/>
  <c r="Q764" i="1"/>
  <c r="Q746" i="1"/>
  <c r="Q832" i="1"/>
  <c r="Q986" i="1"/>
  <c r="Q788" i="1"/>
  <c r="Q947" i="1"/>
  <c r="Q759" i="1"/>
  <c r="Q869" i="1"/>
  <c r="Q974" i="1"/>
  <c r="Q1206" i="1"/>
  <c r="Q797" i="1"/>
  <c r="Q894" i="1"/>
  <c r="Q1311" i="1"/>
  <c r="Q791" i="1"/>
  <c r="Q871" i="1"/>
  <c r="Q943" i="1"/>
  <c r="Q1063" i="1"/>
  <c r="Q776" i="1"/>
  <c r="Q830" i="1"/>
  <c r="Q887" i="1"/>
  <c r="Q976" i="1"/>
  <c r="Q1045" i="1"/>
  <c r="Q774" i="1"/>
  <c r="Q828" i="1"/>
  <c r="Q885" i="1"/>
  <c r="Q941" i="1"/>
  <c r="Q765" i="1"/>
  <c r="Q839" i="1"/>
  <c r="Q899" i="1"/>
  <c r="Q994" i="1"/>
  <c r="Q1462" i="1"/>
  <c r="Q1160" i="1"/>
  <c r="Q1338" i="1"/>
  <c r="Q1314" i="1"/>
  <c r="Q1246" i="1"/>
  <c r="Q977" i="1"/>
  <c r="Q1176" i="1"/>
  <c r="Q967" i="1"/>
  <c r="Q1028" i="1"/>
  <c r="Q1105" i="1"/>
  <c r="Q1200" i="1"/>
  <c r="Q1350" i="1"/>
  <c r="Q954" i="1"/>
  <c r="Q1023" i="1"/>
  <c r="Q1106" i="1"/>
  <c r="Q1215" i="1"/>
  <c r="Q952" i="1"/>
  <c r="Q1021" i="1"/>
  <c r="Q1099" i="1"/>
  <c r="Q1003" i="1"/>
  <c r="Q1064" i="1"/>
  <c r="Q1175" i="1"/>
  <c r="Q1290" i="1"/>
  <c r="Q1428" i="1"/>
  <c r="Q1117" i="1"/>
  <c r="Q1178" i="1"/>
  <c r="Q1242" i="1"/>
  <c r="Q1346" i="1"/>
  <c r="Q1466" i="1"/>
  <c r="Q1125" i="1"/>
  <c r="Q1189" i="1"/>
  <c r="Q1253" i="1"/>
  <c r="Q1306" i="1"/>
  <c r="Q1094" i="1"/>
  <c r="Q1155" i="1"/>
  <c r="Q1219" i="1"/>
  <c r="Q1281" i="1"/>
  <c r="Q1371" i="1"/>
  <c r="Q1137" i="1"/>
  <c r="Q1201" i="1"/>
  <c r="Q1270" i="1"/>
  <c r="Q1430" i="1"/>
  <c r="Q1320" i="1"/>
  <c r="Q1381" i="1"/>
  <c r="Q1491" i="1"/>
  <c r="Q1331" i="1"/>
  <c r="Q1396" i="1"/>
  <c r="Q1485" i="1"/>
  <c r="Q1337" i="1"/>
  <c r="Q1500" i="1"/>
  <c r="Q1343" i="1"/>
  <c r="Q1429" i="1"/>
  <c r="Q1562" i="1"/>
  <c r="Q1456" i="1"/>
  <c r="Q1808" i="1"/>
  <c r="Q1451" i="1"/>
  <c r="Q1503" i="1"/>
  <c r="Q1409" i="1"/>
  <c r="S1474" i="1"/>
  <c r="S1475" i="1" s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S1578" i="1" s="1"/>
  <c r="S1579" i="1" s="1"/>
  <c r="S1580" i="1" s="1"/>
  <c r="S1581" i="1" s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R1474" i="1"/>
  <c r="R1475" i="1" s="1"/>
  <c r="R1476" i="1" s="1"/>
  <c r="R1477" i="1" s="1"/>
  <c r="R1478" i="1" s="1"/>
  <c r="R1479" i="1" s="1"/>
  <c r="R1480" i="1" s="1"/>
  <c r="R1481" i="1" s="1"/>
  <c r="R1482" i="1" s="1"/>
  <c r="R1483" i="1" s="1"/>
  <c r="R1484" i="1" s="1"/>
  <c r="R1485" i="1" s="1"/>
  <c r="R1486" i="1" s="1"/>
  <c r="R1487" i="1" s="1"/>
  <c r="R1488" i="1" s="1"/>
  <c r="R1489" i="1" s="1"/>
  <c r="R1490" i="1" s="1"/>
  <c r="R1491" i="1" s="1"/>
  <c r="R1492" i="1" s="1"/>
  <c r="R1493" i="1" s="1"/>
  <c r="R1494" i="1" s="1"/>
  <c r="R1495" i="1" s="1"/>
  <c r="R1496" i="1" s="1"/>
  <c r="R1497" i="1" s="1"/>
  <c r="R1498" i="1" s="1"/>
  <c r="R1499" i="1" s="1"/>
  <c r="R1500" i="1" s="1"/>
  <c r="R1501" i="1" s="1"/>
  <c r="R1502" i="1" s="1"/>
  <c r="R1503" i="1" s="1"/>
  <c r="R1504" i="1" s="1"/>
  <c r="R1505" i="1" s="1"/>
  <c r="R1506" i="1" s="1"/>
  <c r="R1507" i="1" s="1"/>
  <c r="R1508" i="1" s="1"/>
  <c r="R1509" i="1" s="1"/>
  <c r="R1510" i="1" s="1"/>
  <c r="R1511" i="1" s="1"/>
  <c r="R1512" i="1" s="1"/>
  <c r="R1513" i="1" s="1"/>
  <c r="R1514" i="1" s="1"/>
  <c r="R1515" i="1" s="1"/>
  <c r="R1516" i="1" s="1"/>
  <c r="R1517" i="1" s="1"/>
  <c r="R1518" i="1" s="1"/>
  <c r="R1519" i="1" s="1"/>
  <c r="R1520" i="1" s="1"/>
  <c r="R1521" i="1" s="1"/>
  <c r="R1522" i="1" s="1"/>
  <c r="R1523" i="1" s="1"/>
  <c r="R1524" i="1" s="1"/>
  <c r="R1525" i="1" s="1"/>
  <c r="R1526" i="1" s="1"/>
  <c r="R1527" i="1" s="1"/>
  <c r="R1528" i="1" s="1"/>
  <c r="R1529" i="1" s="1"/>
  <c r="R1530" i="1" s="1"/>
  <c r="R1531" i="1" s="1"/>
  <c r="R1532" i="1" s="1"/>
  <c r="R1533" i="1" s="1"/>
  <c r="R1534" i="1" s="1"/>
  <c r="R1535" i="1" s="1"/>
  <c r="R1536" i="1" s="1"/>
  <c r="R1537" i="1" s="1"/>
  <c r="R1538" i="1" s="1"/>
  <c r="R1539" i="1" s="1"/>
  <c r="R1540" i="1" s="1"/>
  <c r="R1541" i="1" s="1"/>
  <c r="R1542" i="1" s="1"/>
  <c r="R1543" i="1" s="1"/>
  <c r="R1544" i="1" s="1"/>
  <c r="R1545" i="1" s="1"/>
  <c r="R1546" i="1" s="1"/>
  <c r="R1547" i="1" s="1"/>
  <c r="R1548" i="1" s="1"/>
  <c r="R1549" i="1" s="1"/>
  <c r="R1550" i="1" s="1"/>
  <c r="R1551" i="1" s="1"/>
  <c r="R1552" i="1" s="1"/>
  <c r="R1553" i="1" s="1"/>
  <c r="R1554" i="1" s="1"/>
  <c r="R1555" i="1" s="1"/>
  <c r="R1556" i="1" s="1"/>
  <c r="R1557" i="1" s="1"/>
  <c r="R1558" i="1" s="1"/>
  <c r="R1559" i="1" s="1"/>
  <c r="R1560" i="1" s="1"/>
  <c r="R1561" i="1" s="1"/>
  <c r="R1562" i="1" s="1"/>
  <c r="R1563" i="1" s="1"/>
  <c r="R1564" i="1" s="1"/>
  <c r="R1565" i="1" s="1"/>
  <c r="R1566" i="1" s="1"/>
  <c r="R1567" i="1" s="1"/>
  <c r="R1568" i="1" s="1"/>
  <c r="R1569" i="1" s="1"/>
  <c r="R1570" i="1" s="1"/>
  <c r="R1571" i="1" s="1"/>
  <c r="R1572" i="1" s="1"/>
  <c r="R1573" i="1" s="1"/>
  <c r="R1574" i="1" s="1"/>
  <c r="R1575" i="1" s="1"/>
  <c r="R1576" i="1" s="1"/>
  <c r="R1577" i="1" s="1"/>
  <c r="R1578" i="1" s="1"/>
  <c r="R1579" i="1" s="1"/>
  <c r="R1580" i="1" s="1"/>
  <c r="R1581" i="1" s="1"/>
  <c r="R1582" i="1" s="1"/>
  <c r="R1583" i="1" s="1"/>
  <c r="R1584" i="1" s="1"/>
  <c r="R1585" i="1" s="1"/>
  <c r="R1586" i="1" s="1"/>
  <c r="R1587" i="1" s="1"/>
  <c r="R1588" i="1" s="1"/>
  <c r="R1589" i="1" s="1"/>
  <c r="R1590" i="1" s="1"/>
  <c r="R1591" i="1" s="1"/>
  <c r="R1592" i="1" s="1"/>
  <c r="R1593" i="1" s="1"/>
  <c r="R1594" i="1" s="1"/>
  <c r="R1595" i="1" s="1"/>
  <c r="R1596" i="1" s="1"/>
  <c r="R1597" i="1" s="1"/>
  <c r="R1598" i="1" s="1"/>
  <c r="R1599" i="1" s="1"/>
  <c r="R1600" i="1" s="1"/>
  <c r="R1601" i="1" s="1"/>
  <c r="R1602" i="1" s="1"/>
  <c r="R1603" i="1" s="1"/>
  <c r="R1604" i="1" s="1"/>
  <c r="R1605" i="1" s="1"/>
  <c r="R1606" i="1" s="1"/>
  <c r="R1607" i="1" s="1"/>
  <c r="R1608" i="1" s="1"/>
  <c r="R1609" i="1" s="1"/>
  <c r="R1610" i="1" s="1"/>
  <c r="R1611" i="1" s="1"/>
  <c r="R1612" i="1" s="1"/>
  <c r="R1613" i="1" s="1"/>
  <c r="R1614" i="1" s="1"/>
  <c r="R1615" i="1" s="1"/>
  <c r="R1616" i="1" s="1"/>
  <c r="R1617" i="1" s="1"/>
  <c r="R1618" i="1" s="1"/>
  <c r="R1619" i="1" s="1"/>
  <c r="R1620" i="1" s="1"/>
  <c r="R1621" i="1" s="1"/>
  <c r="R1622" i="1" s="1"/>
  <c r="R1623" i="1" s="1"/>
  <c r="R1624" i="1" s="1"/>
  <c r="R1625" i="1" s="1"/>
  <c r="R1626" i="1" s="1"/>
  <c r="R1627" i="1" s="1"/>
  <c r="R1628" i="1" s="1"/>
  <c r="R1629" i="1" s="1"/>
  <c r="R1630" i="1" s="1"/>
  <c r="R1631" i="1" s="1"/>
  <c r="R1632" i="1" s="1"/>
  <c r="R1633" i="1" s="1"/>
  <c r="R1634" i="1" s="1"/>
  <c r="R1635" i="1" s="1"/>
  <c r="R1636" i="1" s="1"/>
  <c r="R1637" i="1" s="1"/>
  <c r="R1638" i="1" s="1"/>
  <c r="R1639" i="1" s="1"/>
  <c r="R1640" i="1" s="1"/>
  <c r="R1641" i="1" s="1"/>
  <c r="R1642" i="1" s="1"/>
  <c r="R1643" i="1" s="1"/>
  <c r="R1644" i="1" s="1"/>
  <c r="R1645" i="1" s="1"/>
  <c r="R1646" i="1" s="1"/>
  <c r="R1647" i="1" s="1"/>
  <c r="R1648" i="1" s="1"/>
  <c r="R1649" i="1" s="1"/>
  <c r="R1650" i="1" s="1"/>
  <c r="R1651" i="1" s="1"/>
  <c r="R1652" i="1" s="1"/>
  <c r="R1653" i="1" s="1"/>
  <c r="R1654" i="1" s="1"/>
  <c r="R1655" i="1" s="1"/>
  <c r="R1656" i="1" s="1"/>
  <c r="R1657" i="1" s="1"/>
  <c r="J1474" i="1"/>
  <c r="K1474" i="1" s="1"/>
  <c r="Q1585" i="1"/>
  <c r="Q1415" i="1"/>
  <c r="Q1479" i="1"/>
  <c r="Q1718" i="1"/>
  <c r="Q1680" i="1"/>
  <c r="Q1525" i="1"/>
  <c r="Q1539" i="1"/>
  <c r="Q1557" i="1"/>
  <c r="Q1544" i="1"/>
  <c r="Q1616" i="1"/>
  <c r="Q1703" i="1"/>
  <c r="Q1558" i="1"/>
  <c r="Q1724" i="1"/>
  <c r="Q1545" i="1"/>
  <c r="Q1678" i="1"/>
  <c r="Q1608" i="1"/>
  <c r="Q1771" i="1"/>
  <c r="Q1636" i="1"/>
  <c r="Q1736" i="1"/>
  <c r="Q1604" i="1"/>
  <c r="Q1668" i="1"/>
  <c r="Q1791" i="1"/>
  <c r="Q1631" i="1"/>
  <c r="Q1708" i="1"/>
  <c r="Q1594" i="1"/>
  <c r="Q1663" i="1"/>
  <c r="Q1765" i="1"/>
  <c r="Q1689" i="1"/>
  <c r="Q1749" i="1"/>
  <c r="Q1666" i="1"/>
  <c r="Q1730" i="1"/>
  <c r="Q1661" i="1"/>
  <c r="Q1725" i="1"/>
  <c r="Q1778" i="1"/>
  <c r="Q1758" i="1"/>
  <c r="Q1743" i="1"/>
  <c r="Q1811" i="1"/>
  <c r="Q1813" i="1"/>
  <c r="Q1806" i="1"/>
  <c r="Q1793" i="1"/>
  <c r="Q188" i="1"/>
  <c r="Q75" i="1"/>
  <c r="Q196" i="1"/>
  <c r="Q698" i="1"/>
  <c r="Q133" i="1"/>
  <c r="Q36" i="1"/>
  <c r="Q88" i="1"/>
  <c r="Q348" i="1"/>
  <c r="Q902" i="1"/>
  <c r="Q215" i="1"/>
  <c r="Q372" i="1"/>
  <c r="Q70" i="1"/>
  <c r="Q368" i="1"/>
  <c r="Q310" i="1"/>
  <c r="Q113" i="1"/>
  <c r="Q351" i="1"/>
  <c r="Q286" i="1"/>
  <c r="Q477" i="1"/>
  <c r="Q593" i="1"/>
  <c r="Q24" i="1"/>
  <c r="Q77" i="1"/>
  <c r="Q263" i="1"/>
  <c r="Q358" i="1"/>
  <c r="Q502" i="1"/>
  <c r="Q208" i="1"/>
  <c r="Q490" i="1"/>
  <c r="Q65" i="1"/>
  <c r="Q118" i="1"/>
  <c r="Q232" i="1"/>
  <c r="Q335" i="1"/>
  <c r="Q468" i="1"/>
  <c r="Q563" i="1"/>
  <c r="Q411" i="1"/>
  <c r="Q588" i="1"/>
  <c r="Q49" i="1"/>
  <c r="Q99" i="1"/>
  <c r="Q181" i="1"/>
  <c r="Q367" i="1"/>
  <c r="Q487" i="1"/>
  <c r="Q703" i="1"/>
  <c r="Q461" i="1"/>
  <c r="Q28" i="1"/>
  <c r="Q91" i="1"/>
  <c r="Q176" i="1"/>
  <c r="Q327" i="1"/>
  <c r="Q432" i="1"/>
  <c r="Q601" i="1"/>
  <c r="Q142" i="1"/>
  <c r="S198" i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S369" i="1" s="1"/>
  <c r="S370" i="1" s="1"/>
  <c r="S371" i="1" s="1"/>
  <c r="S372" i="1" s="1"/>
  <c r="S373" i="1" s="1"/>
  <c r="S374" i="1" s="1"/>
  <c r="S375" i="1" s="1"/>
  <c r="S376" i="1" s="1"/>
  <c r="S377" i="1" s="1"/>
  <c r="S378" i="1" s="1"/>
  <c r="S379" i="1" s="1"/>
  <c r="Q197" i="1"/>
  <c r="R198" i="1"/>
  <c r="R199" i="1" s="1"/>
  <c r="R200" i="1" s="1"/>
  <c r="R201" i="1" s="1"/>
  <c r="R202" i="1" s="1"/>
  <c r="R203" i="1" s="1"/>
  <c r="R204" i="1" s="1"/>
  <c r="R205" i="1" s="1"/>
  <c r="R206" i="1" s="1"/>
  <c r="R207" i="1" s="1"/>
  <c r="R208" i="1" s="1"/>
  <c r="R209" i="1" s="1"/>
  <c r="R210" i="1" s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R233" i="1" s="1"/>
  <c r="R234" i="1" s="1"/>
  <c r="R235" i="1" s="1"/>
  <c r="R236" i="1" s="1"/>
  <c r="R237" i="1" s="1"/>
  <c r="R238" i="1" s="1"/>
  <c r="R239" i="1" s="1"/>
  <c r="R240" i="1" s="1"/>
  <c r="R241" i="1" s="1"/>
  <c r="R242" i="1" s="1"/>
  <c r="R243" i="1" s="1"/>
  <c r="R244" i="1" s="1"/>
  <c r="R245" i="1" s="1"/>
  <c r="R246" i="1" s="1"/>
  <c r="R247" i="1" s="1"/>
  <c r="R248" i="1" s="1"/>
  <c r="R249" i="1" s="1"/>
  <c r="R250" i="1" s="1"/>
  <c r="R251" i="1" s="1"/>
  <c r="R252" i="1" s="1"/>
  <c r="R253" i="1" s="1"/>
  <c r="R254" i="1" s="1"/>
  <c r="R255" i="1" s="1"/>
  <c r="R256" i="1" s="1"/>
  <c r="R257" i="1" s="1"/>
  <c r="R258" i="1" s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R274" i="1" s="1"/>
  <c r="R275" i="1" s="1"/>
  <c r="R276" i="1" s="1"/>
  <c r="R277" i="1" s="1"/>
  <c r="R278" i="1" s="1"/>
  <c r="R279" i="1" s="1"/>
  <c r="R280" i="1" s="1"/>
  <c r="R281" i="1" s="1"/>
  <c r="R282" i="1" s="1"/>
  <c r="R283" i="1" s="1"/>
  <c r="R284" i="1" s="1"/>
  <c r="R285" i="1" s="1"/>
  <c r="R286" i="1" s="1"/>
  <c r="R287" i="1" s="1"/>
  <c r="R288" i="1" s="1"/>
  <c r="R289" i="1" s="1"/>
  <c r="R290" i="1" s="1"/>
  <c r="R291" i="1" s="1"/>
  <c r="R292" i="1" s="1"/>
  <c r="R293" i="1" s="1"/>
  <c r="R294" i="1" s="1"/>
  <c r="R295" i="1" s="1"/>
  <c r="R296" i="1" s="1"/>
  <c r="R297" i="1" s="1"/>
  <c r="R298" i="1" s="1"/>
  <c r="R299" i="1" s="1"/>
  <c r="R300" i="1" s="1"/>
  <c r="R301" i="1" s="1"/>
  <c r="R302" i="1" s="1"/>
  <c r="R303" i="1" s="1"/>
  <c r="R304" i="1" s="1"/>
  <c r="R305" i="1" s="1"/>
  <c r="R306" i="1" s="1"/>
  <c r="R307" i="1" s="1"/>
  <c r="R308" i="1" s="1"/>
  <c r="R309" i="1" s="1"/>
  <c r="R310" i="1" s="1"/>
  <c r="R311" i="1" s="1"/>
  <c r="R312" i="1" s="1"/>
  <c r="R313" i="1" s="1"/>
  <c r="R314" i="1" s="1"/>
  <c r="R315" i="1" s="1"/>
  <c r="R316" i="1" s="1"/>
  <c r="R317" i="1" s="1"/>
  <c r="R318" i="1" s="1"/>
  <c r="R319" i="1" s="1"/>
  <c r="R320" i="1" s="1"/>
  <c r="R321" i="1" s="1"/>
  <c r="R322" i="1" s="1"/>
  <c r="R323" i="1" s="1"/>
  <c r="R324" i="1" s="1"/>
  <c r="R325" i="1" s="1"/>
  <c r="R326" i="1" s="1"/>
  <c r="R327" i="1" s="1"/>
  <c r="R328" i="1" s="1"/>
  <c r="R329" i="1" s="1"/>
  <c r="R330" i="1" s="1"/>
  <c r="R331" i="1" s="1"/>
  <c r="R332" i="1" s="1"/>
  <c r="R333" i="1" s="1"/>
  <c r="R334" i="1" s="1"/>
  <c r="R335" i="1" s="1"/>
  <c r="R336" i="1" s="1"/>
  <c r="R337" i="1" s="1"/>
  <c r="R338" i="1" s="1"/>
  <c r="R339" i="1" s="1"/>
  <c r="R340" i="1" s="1"/>
  <c r="R341" i="1" s="1"/>
  <c r="R342" i="1" s="1"/>
  <c r="R343" i="1" s="1"/>
  <c r="R344" i="1" s="1"/>
  <c r="R345" i="1" s="1"/>
  <c r="R346" i="1" s="1"/>
  <c r="R347" i="1" s="1"/>
  <c r="R348" i="1" s="1"/>
  <c r="R349" i="1" s="1"/>
  <c r="R350" i="1" s="1"/>
  <c r="R351" i="1" s="1"/>
  <c r="R352" i="1" s="1"/>
  <c r="R353" i="1" s="1"/>
  <c r="R354" i="1" s="1"/>
  <c r="R355" i="1" s="1"/>
  <c r="R356" i="1" s="1"/>
  <c r="R357" i="1" s="1"/>
  <c r="R358" i="1" s="1"/>
  <c r="R359" i="1" s="1"/>
  <c r="R360" i="1" s="1"/>
  <c r="R361" i="1" s="1"/>
  <c r="R362" i="1" s="1"/>
  <c r="R363" i="1" s="1"/>
  <c r="R364" i="1" s="1"/>
  <c r="R365" i="1" s="1"/>
  <c r="R366" i="1" s="1"/>
  <c r="R367" i="1" s="1"/>
  <c r="R368" i="1" s="1"/>
  <c r="R369" i="1" s="1"/>
  <c r="R370" i="1" s="1"/>
  <c r="R371" i="1" s="1"/>
  <c r="R372" i="1" s="1"/>
  <c r="R373" i="1" s="1"/>
  <c r="R374" i="1" s="1"/>
  <c r="R375" i="1" s="1"/>
  <c r="R376" i="1" s="1"/>
  <c r="R377" i="1" s="1"/>
  <c r="R378" i="1" s="1"/>
  <c r="R379" i="1" s="1"/>
  <c r="J198" i="1"/>
  <c r="K198" i="1" s="1"/>
  <c r="Q250" i="1"/>
  <c r="Q308" i="1"/>
  <c r="Q378" i="1"/>
  <c r="Q434" i="1"/>
  <c r="Q489" i="1"/>
  <c r="Q571" i="1"/>
  <c r="Q686" i="1"/>
  <c r="Q982" i="1"/>
  <c r="Q186" i="1"/>
  <c r="Q258" i="1"/>
  <c r="Q334" i="1"/>
  <c r="Q399" i="1"/>
  <c r="Q467" i="1"/>
  <c r="Q533" i="1"/>
  <c r="Q638" i="1"/>
  <c r="Q851" i="1"/>
  <c r="Q139" i="1"/>
  <c r="Q202" i="1"/>
  <c r="Q284" i="1"/>
  <c r="Q350" i="1"/>
  <c r="Q415" i="1"/>
  <c r="Q465" i="1"/>
  <c r="J562" i="1"/>
  <c r="K562" i="1" s="1"/>
  <c r="R562" i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R588" i="1" s="1"/>
  <c r="R589" i="1" s="1"/>
  <c r="R590" i="1" s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R619" i="1" s="1"/>
  <c r="R620" i="1" s="1"/>
  <c r="R621" i="1" s="1"/>
  <c r="R622" i="1" s="1"/>
  <c r="R623" i="1" s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R634" i="1" s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R650" i="1" s="1"/>
  <c r="R651" i="1" s="1"/>
  <c r="R652" i="1" s="1"/>
  <c r="R653" i="1" s="1"/>
  <c r="R654" i="1" s="1"/>
  <c r="R655" i="1" s="1"/>
  <c r="R656" i="1" s="1"/>
  <c r="R657" i="1" s="1"/>
  <c r="R658" i="1" s="1"/>
  <c r="R659" i="1" s="1"/>
  <c r="R660" i="1" s="1"/>
  <c r="R661" i="1" s="1"/>
  <c r="R662" i="1" s="1"/>
  <c r="R663" i="1" s="1"/>
  <c r="R664" i="1" s="1"/>
  <c r="R665" i="1" s="1"/>
  <c r="R666" i="1" s="1"/>
  <c r="R667" i="1" s="1"/>
  <c r="R668" i="1" s="1"/>
  <c r="R669" i="1" s="1"/>
  <c r="R670" i="1" s="1"/>
  <c r="R671" i="1" s="1"/>
  <c r="R672" i="1" s="1"/>
  <c r="R673" i="1" s="1"/>
  <c r="R674" i="1" s="1"/>
  <c r="R675" i="1" s="1"/>
  <c r="R676" i="1" s="1"/>
  <c r="R677" i="1" s="1"/>
  <c r="R678" i="1" s="1"/>
  <c r="R679" i="1" s="1"/>
  <c r="R680" i="1" s="1"/>
  <c r="R681" i="1" s="1"/>
  <c r="R682" i="1" s="1"/>
  <c r="R683" i="1" s="1"/>
  <c r="R684" i="1" s="1"/>
  <c r="R685" i="1" s="1"/>
  <c r="R686" i="1" s="1"/>
  <c r="R687" i="1" s="1"/>
  <c r="R688" i="1" s="1"/>
  <c r="R689" i="1" s="1"/>
  <c r="R690" i="1" s="1"/>
  <c r="R691" i="1" s="1"/>
  <c r="R692" i="1" s="1"/>
  <c r="R693" i="1" s="1"/>
  <c r="R694" i="1" s="1"/>
  <c r="R695" i="1" s="1"/>
  <c r="R696" i="1" s="1"/>
  <c r="R697" i="1" s="1"/>
  <c r="R698" i="1" s="1"/>
  <c r="R699" i="1" s="1"/>
  <c r="R700" i="1" s="1"/>
  <c r="R701" i="1" s="1"/>
  <c r="R702" i="1" s="1"/>
  <c r="R703" i="1" s="1"/>
  <c r="R704" i="1" s="1"/>
  <c r="R705" i="1" s="1"/>
  <c r="R706" i="1" s="1"/>
  <c r="R707" i="1" s="1"/>
  <c r="R708" i="1" s="1"/>
  <c r="R709" i="1" s="1"/>
  <c r="R710" i="1" s="1"/>
  <c r="R711" i="1" s="1"/>
  <c r="R712" i="1" s="1"/>
  <c r="R713" i="1" s="1"/>
  <c r="R714" i="1" s="1"/>
  <c r="R715" i="1" s="1"/>
  <c r="R716" i="1" s="1"/>
  <c r="R717" i="1" s="1"/>
  <c r="R718" i="1" s="1"/>
  <c r="R719" i="1" s="1"/>
  <c r="R720" i="1" s="1"/>
  <c r="R721" i="1" s="1"/>
  <c r="R722" i="1" s="1"/>
  <c r="R723" i="1" s="1"/>
  <c r="R724" i="1" s="1"/>
  <c r="R725" i="1" s="1"/>
  <c r="R726" i="1" s="1"/>
  <c r="R727" i="1" s="1"/>
  <c r="R728" i="1" s="1"/>
  <c r="R729" i="1" s="1"/>
  <c r="R730" i="1" s="1"/>
  <c r="R731" i="1" s="1"/>
  <c r="R732" i="1" s="1"/>
  <c r="R733" i="1" s="1"/>
  <c r="R734" i="1" s="1"/>
  <c r="R735" i="1" s="1"/>
  <c r="R736" i="1" s="1"/>
  <c r="R737" i="1" s="1"/>
  <c r="R738" i="1" s="1"/>
  <c r="R739" i="1" s="1"/>
  <c r="R740" i="1" s="1"/>
  <c r="R741" i="1" s="1"/>
  <c r="R742" i="1" s="1"/>
  <c r="R743" i="1" s="1"/>
  <c r="S562" i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S730" i="1" s="1"/>
  <c r="S731" i="1" s="1"/>
  <c r="S732" i="1" s="1"/>
  <c r="S733" i="1" s="1"/>
  <c r="S734" i="1" s="1"/>
  <c r="S735" i="1" s="1"/>
  <c r="S736" i="1" s="1"/>
  <c r="S737" i="1" s="1"/>
  <c r="S738" i="1" s="1"/>
  <c r="S739" i="1" s="1"/>
  <c r="S740" i="1" s="1"/>
  <c r="S741" i="1" s="1"/>
  <c r="S742" i="1" s="1"/>
  <c r="S743" i="1" s="1"/>
  <c r="Q561" i="1"/>
  <c r="Q733" i="1"/>
  <c r="Q137" i="1"/>
  <c r="Q204" i="1"/>
  <c r="Q242" i="1"/>
  <c r="Q287" i="1"/>
  <c r="Q356" i="1"/>
  <c r="Q423" i="1"/>
  <c r="Q473" i="1"/>
  <c r="Q557" i="1"/>
  <c r="Q729" i="1"/>
  <c r="Q924" i="1"/>
  <c r="Q641" i="1"/>
  <c r="Q699" i="1"/>
  <c r="Q940" i="1"/>
  <c r="Q544" i="1"/>
  <c r="Q619" i="1"/>
  <c r="Q677" i="1"/>
  <c r="Q738" i="1"/>
  <c r="Q1128" i="1"/>
  <c r="Q575" i="1"/>
  <c r="Q642" i="1"/>
  <c r="Q693" i="1"/>
  <c r="Q758" i="1"/>
  <c r="Q1275" i="1"/>
  <c r="Q594" i="1"/>
  <c r="Q640" i="1"/>
  <c r="Q696" i="1"/>
  <c r="Q747" i="1"/>
  <c r="Q1358" i="1"/>
  <c r="Q811" i="1"/>
  <c r="Q934" i="1"/>
  <c r="Q1220" i="1"/>
  <c r="Q933" i="1"/>
  <c r="Q1279" i="1"/>
  <c r="Q825" i="1"/>
  <c r="Q963" i="1"/>
  <c r="Q1077" i="1"/>
  <c r="Q763" i="1"/>
  <c r="Q883" i="1"/>
  <c r="Q1046" i="1"/>
  <c r="Q778" i="1"/>
  <c r="Q853" i="1"/>
  <c r="Q916" i="1"/>
  <c r="Q1041" i="1"/>
  <c r="Q1446" i="1"/>
  <c r="Q817" i="1"/>
  <c r="Q874" i="1"/>
  <c r="Q935" i="1"/>
  <c r="Q1032" i="1"/>
  <c r="Q762" i="1"/>
  <c r="Q810" i="1"/>
  <c r="Q872" i="1"/>
  <c r="Q928" i="1"/>
  <c r="Q755" i="1"/>
  <c r="Q808" i="1"/>
  <c r="Q878" i="1"/>
  <c r="Q964" i="1"/>
  <c r="Q1240" i="1"/>
  <c r="Q1134" i="1"/>
  <c r="Q1326" i="1"/>
  <c r="Q1244" i="1"/>
  <c r="Q1196" i="1"/>
  <c r="Q1436" i="1"/>
  <c r="Q1150" i="1"/>
  <c r="Q951" i="1"/>
  <c r="Q1012" i="1"/>
  <c r="Q1083" i="1"/>
  <c r="Q1168" i="1"/>
  <c r="Q1294" i="1"/>
  <c r="Q938" i="1"/>
  <c r="Q1007" i="1"/>
  <c r="Q1068" i="1"/>
  <c r="Q1183" i="1"/>
  <c r="Q1301" i="1"/>
  <c r="Q1005" i="1"/>
  <c r="Q1074" i="1"/>
  <c r="Q1442" i="1"/>
  <c r="Q1048" i="1"/>
  <c r="Q1143" i="1"/>
  <c r="Q1276" i="1"/>
  <c r="Q1370" i="1"/>
  <c r="Q1101" i="1"/>
  <c r="Q1162" i="1"/>
  <c r="Q1226" i="1"/>
  <c r="Q1330" i="1"/>
  <c r="Q1410" i="1"/>
  <c r="Q1112" i="1"/>
  <c r="Q1173" i="1"/>
  <c r="Q1237" i="1"/>
  <c r="Q1302" i="1"/>
  <c r="Q1468" i="1"/>
  <c r="Q1139" i="1"/>
  <c r="Q1203" i="1"/>
  <c r="Q1264" i="1"/>
  <c r="Q1349" i="1"/>
  <c r="Q1121" i="1"/>
  <c r="Q1185" i="1"/>
  <c r="Q1249" i="1"/>
  <c r="Q1404" i="1"/>
  <c r="Q1304" i="1"/>
  <c r="Q1368" i="1"/>
  <c r="Q1470" i="1"/>
  <c r="Q1315" i="1"/>
  <c r="Q1384" i="1"/>
  <c r="Q1453" i="1"/>
  <c r="Q1321" i="1"/>
  <c r="Q1382" i="1"/>
  <c r="Q1327" i="1"/>
  <c r="Q1388" i="1"/>
  <c r="Q1514" i="1"/>
  <c r="Q1440" i="1"/>
  <c r="Q1533" i="1"/>
  <c r="Q1435" i="1"/>
  <c r="Q1494" i="1"/>
  <c r="Q1692" i="1"/>
  <c r="Q1457" i="1"/>
  <c r="Q1571" i="1"/>
  <c r="Q1792" i="1"/>
  <c r="Q1463" i="1"/>
  <c r="Q1619" i="1"/>
  <c r="Q1564" i="1"/>
  <c r="Q1522" i="1"/>
  <c r="Q1775" i="1"/>
  <c r="Q1554" i="1"/>
  <c r="Q1528" i="1"/>
  <c r="Q1600" i="1"/>
  <c r="Q1691" i="1"/>
  <c r="Q1542" i="1"/>
  <c r="Q1676" i="1"/>
  <c r="Q1529" i="1"/>
  <c r="Q1656" i="1"/>
  <c r="Q1587" i="1"/>
  <c r="Q1735" i="1"/>
  <c r="Q1622" i="1"/>
  <c r="Q1715" i="1"/>
  <c r="Q1835" i="1"/>
  <c r="Q1647" i="1"/>
  <c r="Q1770" i="1"/>
  <c r="Q1615" i="1"/>
  <c r="Q1687" i="1"/>
  <c r="Q1827" i="1"/>
  <c r="Q1641" i="1"/>
  <c r="Q1742" i="1"/>
  <c r="Q1673" i="1"/>
  <c r="Q1737" i="1"/>
  <c r="Q1650" i="1"/>
  <c r="Q1714" i="1"/>
  <c r="Q1645" i="1"/>
  <c r="Q1709" i="1"/>
  <c r="Q1752" i="1"/>
  <c r="Q1745" i="1"/>
  <c r="Q1816" i="1"/>
  <c r="Q1788" i="1"/>
  <c r="Q1797" i="1"/>
  <c r="Q1790" i="1"/>
  <c r="Q1777" i="1"/>
  <c r="Q1841" i="1"/>
  <c r="Q421" i="1"/>
  <c r="Q102" i="1"/>
  <c r="Q328" i="1"/>
  <c r="Q299" i="1"/>
  <c r="Q267" i="1"/>
  <c r="Q109" i="1"/>
  <c r="Q205" i="1"/>
  <c r="Q491" i="1"/>
  <c r="Q73" i="1"/>
  <c r="Q318" i="1"/>
  <c r="Q76" i="1"/>
  <c r="Q124" i="1"/>
  <c r="Q858" i="1"/>
  <c r="Q667" i="1"/>
  <c r="Q214" i="1"/>
  <c r="Q554" i="1"/>
  <c r="Q402" i="1"/>
  <c r="Q508" i="1"/>
  <c r="Q678" i="1"/>
  <c r="Q42" i="1"/>
  <c r="Q130" i="1"/>
  <c r="Q285" i="1"/>
  <c r="Q380" i="1"/>
  <c r="Q548" i="1"/>
  <c r="Q337" i="1"/>
  <c r="Q85" i="1"/>
  <c r="Q173" i="1"/>
  <c r="Q268" i="1"/>
  <c r="Q390" i="1"/>
  <c r="Q495" i="1"/>
  <c r="Q795" i="1"/>
  <c r="Q522" i="1"/>
  <c r="Q1071" i="1"/>
  <c r="Q58" i="1"/>
  <c r="Q115" i="1"/>
  <c r="Q272" i="1"/>
  <c r="Q410" i="1"/>
  <c r="Q515" i="1"/>
  <c r="Q718" i="1"/>
  <c r="Q552" i="1"/>
  <c r="Q55" i="1"/>
  <c r="Q114" i="1"/>
  <c r="Q218" i="1"/>
  <c r="Q387" i="1"/>
  <c r="Q472" i="1"/>
  <c r="Q620" i="1"/>
  <c r="Q163" i="1"/>
  <c r="Q209" i="1"/>
  <c r="Q265" i="1"/>
  <c r="Q339" i="1"/>
  <c r="Q404" i="1"/>
  <c r="Q449" i="1"/>
  <c r="Q506" i="1"/>
  <c r="Q627" i="1"/>
  <c r="Q813" i="1"/>
  <c r="Q147" i="1"/>
  <c r="Q217" i="1"/>
  <c r="Q293" i="1"/>
  <c r="Q357" i="1"/>
  <c r="Q422" i="1"/>
  <c r="Q504" i="1"/>
  <c r="Q568" i="1"/>
  <c r="Q657" i="1"/>
  <c r="Q1014" i="1"/>
  <c r="Q179" i="1"/>
  <c r="Q225" i="1"/>
  <c r="Q309" i="1"/>
  <c r="S380" i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S482" i="1" s="1"/>
  <c r="S483" i="1" s="1"/>
  <c r="S484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R380" i="1"/>
  <c r="R381" i="1" s="1"/>
  <c r="R382" i="1" s="1"/>
  <c r="R383" i="1" s="1"/>
  <c r="R384" i="1" s="1"/>
  <c r="R385" i="1" s="1"/>
  <c r="R386" i="1" s="1"/>
  <c r="R387" i="1" s="1"/>
  <c r="R388" i="1" s="1"/>
  <c r="R389" i="1" s="1"/>
  <c r="R390" i="1" s="1"/>
  <c r="R391" i="1" s="1"/>
  <c r="R392" i="1" s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R406" i="1" s="1"/>
  <c r="R407" i="1" s="1"/>
  <c r="R408" i="1" s="1"/>
  <c r="R409" i="1" s="1"/>
  <c r="R410" i="1" s="1"/>
  <c r="R411" i="1" s="1"/>
  <c r="R412" i="1" s="1"/>
  <c r="R413" i="1" s="1"/>
  <c r="R414" i="1" s="1"/>
  <c r="R415" i="1" s="1"/>
  <c r="R416" i="1" s="1"/>
  <c r="R417" i="1" s="1"/>
  <c r="R418" i="1" s="1"/>
  <c r="R419" i="1" s="1"/>
  <c r="R420" i="1" s="1"/>
  <c r="R421" i="1" s="1"/>
  <c r="R422" i="1" s="1"/>
  <c r="R423" i="1" s="1"/>
  <c r="R424" i="1" s="1"/>
  <c r="R425" i="1" s="1"/>
  <c r="R426" i="1" s="1"/>
  <c r="R427" i="1" s="1"/>
  <c r="R428" i="1" s="1"/>
  <c r="R429" i="1" s="1"/>
  <c r="R430" i="1" s="1"/>
  <c r="R431" i="1" s="1"/>
  <c r="R432" i="1" s="1"/>
  <c r="R433" i="1" s="1"/>
  <c r="R434" i="1" s="1"/>
  <c r="R435" i="1" s="1"/>
  <c r="R436" i="1" s="1"/>
  <c r="R437" i="1" s="1"/>
  <c r="R438" i="1" s="1"/>
  <c r="R439" i="1" s="1"/>
  <c r="R440" i="1" s="1"/>
  <c r="R441" i="1" s="1"/>
  <c r="R442" i="1" s="1"/>
  <c r="R443" i="1" s="1"/>
  <c r="R444" i="1" s="1"/>
  <c r="R445" i="1" s="1"/>
  <c r="R446" i="1" s="1"/>
  <c r="R447" i="1" s="1"/>
  <c r="R448" i="1" s="1"/>
  <c r="R449" i="1" s="1"/>
  <c r="R450" i="1" s="1"/>
  <c r="R451" i="1" s="1"/>
  <c r="R452" i="1" s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66" i="1" s="1"/>
  <c r="R467" i="1" s="1"/>
  <c r="R468" i="1" s="1"/>
  <c r="R469" i="1" s="1"/>
  <c r="R470" i="1" s="1"/>
  <c r="R471" i="1" s="1"/>
  <c r="R472" i="1" s="1"/>
  <c r="R473" i="1" s="1"/>
  <c r="R474" i="1" s="1"/>
  <c r="R475" i="1" s="1"/>
  <c r="R476" i="1" s="1"/>
  <c r="R477" i="1" s="1"/>
  <c r="R478" i="1" s="1"/>
  <c r="R479" i="1" s="1"/>
  <c r="R480" i="1" s="1"/>
  <c r="R481" i="1" s="1"/>
  <c r="R482" i="1" s="1"/>
  <c r="R483" i="1" s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R497" i="1" s="1"/>
  <c r="R498" i="1" s="1"/>
  <c r="R499" i="1" s="1"/>
  <c r="R500" i="1" s="1"/>
  <c r="R501" i="1" s="1"/>
  <c r="R502" i="1" s="1"/>
  <c r="R503" i="1" s="1"/>
  <c r="R504" i="1" s="1"/>
  <c r="R505" i="1" s="1"/>
  <c r="R506" i="1" s="1"/>
  <c r="R507" i="1" s="1"/>
  <c r="R508" i="1" s="1"/>
  <c r="R509" i="1" s="1"/>
  <c r="R510" i="1" s="1"/>
  <c r="R511" i="1" s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R529" i="1" s="1"/>
  <c r="R530" i="1" s="1"/>
  <c r="R531" i="1" s="1"/>
  <c r="R532" i="1" s="1"/>
  <c r="R533" i="1" s="1"/>
  <c r="R534" i="1" s="1"/>
  <c r="R535" i="1" s="1"/>
  <c r="R536" i="1" s="1"/>
  <c r="R537" i="1" s="1"/>
  <c r="R538" i="1" s="1"/>
  <c r="R539" i="1" s="1"/>
  <c r="R540" i="1" s="1"/>
  <c r="R541" i="1" s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R558" i="1" s="1"/>
  <c r="R559" i="1" s="1"/>
  <c r="R560" i="1" s="1"/>
  <c r="R561" i="1" s="1"/>
  <c r="Q379" i="1"/>
  <c r="J380" i="1"/>
  <c r="Q435" i="1"/>
  <c r="Q512" i="1"/>
  <c r="Q602" i="1"/>
  <c r="Q849" i="1"/>
  <c r="Q155" i="1"/>
  <c r="Q221" i="1"/>
  <c r="Q254" i="1"/>
  <c r="Q307" i="1"/>
  <c r="Q377" i="1"/>
  <c r="Q443" i="1"/>
  <c r="Q488" i="1"/>
  <c r="Q606" i="1"/>
  <c r="Q824" i="1"/>
  <c r="Q609" i="1"/>
  <c r="Q660" i="1"/>
  <c r="Q713" i="1"/>
  <c r="Q993" i="1"/>
  <c r="Q579" i="1"/>
  <c r="Q639" i="1"/>
  <c r="Q697" i="1"/>
  <c r="Q836" i="1"/>
  <c r="Q542" i="1"/>
  <c r="Q610" i="1"/>
  <c r="Q663" i="1"/>
  <c r="Q716" i="1"/>
  <c r="Q971" i="1"/>
  <c r="Q558" i="1"/>
  <c r="Q608" i="1"/>
  <c r="Q654" i="1"/>
  <c r="Q712" i="1"/>
  <c r="Q807" i="1"/>
  <c r="Q751" i="1"/>
  <c r="Q837" i="1"/>
  <c r="Q1018" i="1"/>
  <c r="Q804" i="1"/>
  <c r="Q957" i="1"/>
  <c r="Q771" i="1"/>
  <c r="Q890" i="1"/>
  <c r="Q990" i="1"/>
  <c r="Q1224" i="1"/>
  <c r="Q823" i="1"/>
  <c r="Q904" i="1"/>
  <c r="Q1318" i="1"/>
  <c r="Q799" i="1"/>
  <c r="Q879" i="1"/>
  <c r="Q956" i="1"/>
  <c r="Q1098" i="1"/>
  <c r="Q781" i="1"/>
  <c r="Q835" i="1"/>
  <c r="Q895" i="1"/>
  <c r="Q985" i="1"/>
  <c r="Q1070" i="1"/>
  <c r="Q779" i="1"/>
  <c r="Q833" i="1"/>
  <c r="Q893" i="1"/>
  <c r="Q948" i="1"/>
  <c r="Q772" i="1"/>
  <c r="Q844" i="1"/>
  <c r="Q907" i="1"/>
  <c r="Q1061" i="1"/>
  <c r="Q1559" i="1"/>
  <c r="Q1212" i="1"/>
  <c r="Q1493" i="1"/>
  <c r="Q1460" i="1"/>
  <c r="Q1257" i="1"/>
  <c r="Q1001" i="1"/>
  <c r="Q1228" i="1"/>
  <c r="Q972" i="1"/>
  <c r="Q1036" i="1"/>
  <c r="Q1107" i="1"/>
  <c r="Q1216" i="1"/>
  <c r="Q1434" i="1"/>
  <c r="Q962" i="1"/>
  <c r="Q1031" i="1"/>
  <c r="Q1113" i="1"/>
  <c r="Q1231" i="1"/>
  <c r="Q960" i="1"/>
  <c r="Q1029" i="1"/>
  <c r="Q1100" i="1"/>
  <c r="Q1011" i="1"/>
  <c r="Q1072" i="1"/>
  <c r="Q1191" i="1"/>
  <c r="J1293" i="1"/>
  <c r="R1293" i="1"/>
  <c r="R1294" i="1" s="1"/>
  <c r="R1295" i="1" s="1"/>
  <c r="R1296" i="1" s="1"/>
  <c r="R1297" i="1" s="1"/>
  <c r="R1298" i="1" s="1"/>
  <c r="R1299" i="1" s="1"/>
  <c r="R1300" i="1" s="1"/>
  <c r="R1301" i="1" s="1"/>
  <c r="R1302" i="1" s="1"/>
  <c r="R1303" i="1" s="1"/>
  <c r="R1304" i="1" s="1"/>
  <c r="R1305" i="1" s="1"/>
  <c r="R1306" i="1" s="1"/>
  <c r="R1307" i="1" s="1"/>
  <c r="R1308" i="1" s="1"/>
  <c r="R1309" i="1" s="1"/>
  <c r="R1310" i="1" s="1"/>
  <c r="R1311" i="1" s="1"/>
  <c r="R1312" i="1" s="1"/>
  <c r="R1313" i="1" s="1"/>
  <c r="R1314" i="1" s="1"/>
  <c r="R1315" i="1" s="1"/>
  <c r="R1316" i="1" s="1"/>
  <c r="R1317" i="1" s="1"/>
  <c r="R1318" i="1" s="1"/>
  <c r="R1319" i="1" s="1"/>
  <c r="R1320" i="1" s="1"/>
  <c r="R1321" i="1" s="1"/>
  <c r="R1322" i="1" s="1"/>
  <c r="R1323" i="1" s="1"/>
  <c r="R1324" i="1" s="1"/>
  <c r="R1325" i="1" s="1"/>
  <c r="R1326" i="1" s="1"/>
  <c r="R1327" i="1" s="1"/>
  <c r="R1328" i="1" s="1"/>
  <c r="R1329" i="1" s="1"/>
  <c r="R1330" i="1" s="1"/>
  <c r="R1331" i="1" s="1"/>
  <c r="R1332" i="1" s="1"/>
  <c r="R1333" i="1" s="1"/>
  <c r="R1334" i="1" s="1"/>
  <c r="R1335" i="1" s="1"/>
  <c r="R1336" i="1" s="1"/>
  <c r="R1337" i="1" s="1"/>
  <c r="R1338" i="1" s="1"/>
  <c r="R1339" i="1" s="1"/>
  <c r="R1340" i="1" s="1"/>
  <c r="R1341" i="1" s="1"/>
  <c r="R1342" i="1" s="1"/>
  <c r="R1343" i="1" s="1"/>
  <c r="R1344" i="1" s="1"/>
  <c r="R1345" i="1" s="1"/>
  <c r="R1346" i="1" s="1"/>
  <c r="R1347" i="1" s="1"/>
  <c r="R1348" i="1" s="1"/>
  <c r="R1349" i="1" s="1"/>
  <c r="R1350" i="1" s="1"/>
  <c r="R1351" i="1" s="1"/>
  <c r="R1352" i="1" s="1"/>
  <c r="R1353" i="1" s="1"/>
  <c r="R1354" i="1" s="1"/>
  <c r="R1355" i="1" s="1"/>
  <c r="R1356" i="1" s="1"/>
  <c r="R1357" i="1" s="1"/>
  <c r="R1358" i="1" s="1"/>
  <c r="R1359" i="1" s="1"/>
  <c r="R1360" i="1" s="1"/>
  <c r="R1361" i="1" s="1"/>
  <c r="R1362" i="1" s="1"/>
  <c r="R1363" i="1" s="1"/>
  <c r="R1364" i="1" s="1"/>
  <c r="R1365" i="1" s="1"/>
  <c r="R1366" i="1" s="1"/>
  <c r="R1367" i="1" s="1"/>
  <c r="R1368" i="1" s="1"/>
  <c r="R1369" i="1" s="1"/>
  <c r="R1370" i="1" s="1"/>
  <c r="R1371" i="1" s="1"/>
  <c r="R1372" i="1" s="1"/>
  <c r="R1373" i="1" s="1"/>
  <c r="R1374" i="1" s="1"/>
  <c r="R1375" i="1" s="1"/>
  <c r="R1376" i="1" s="1"/>
  <c r="R1377" i="1" s="1"/>
  <c r="R1378" i="1" s="1"/>
  <c r="R1379" i="1" s="1"/>
  <c r="R1380" i="1" s="1"/>
  <c r="R1381" i="1" s="1"/>
  <c r="R1382" i="1" s="1"/>
  <c r="R1383" i="1" s="1"/>
  <c r="R1384" i="1" s="1"/>
  <c r="R1385" i="1" s="1"/>
  <c r="R1386" i="1" s="1"/>
  <c r="R1387" i="1" s="1"/>
  <c r="R1388" i="1" s="1"/>
  <c r="R1389" i="1" s="1"/>
  <c r="R1390" i="1" s="1"/>
  <c r="R1391" i="1" s="1"/>
  <c r="R1392" i="1" s="1"/>
  <c r="R1393" i="1" s="1"/>
  <c r="R1394" i="1" s="1"/>
  <c r="R1395" i="1" s="1"/>
  <c r="R1396" i="1" s="1"/>
  <c r="R1397" i="1" s="1"/>
  <c r="R1398" i="1" s="1"/>
  <c r="R1399" i="1" s="1"/>
  <c r="R1400" i="1" s="1"/>
  <c r="R1401" i="1" s="1"/>
  <c r="R1402" i="1" s="1"/>
  <c r="R1403" i="1" s="1"/>
  <c r="R1404" i="1" s="1"/>
  <c r="R1405" i="1" s="1"/>
  <c r="R1406" i="1" s="1"/>
  <c r="R1407" i="1" s="1"/>
  <c r="R1408" i="1" s="1"/>
  <c r="R1409" i="1" s="1"/>
  <c r="R1410" i="1" s="1"/>
  <c r="R1411" i="1" s="1"/>
  <c r="R1412" i="1" s="1"/>
  <c r="R1413" i="1" s="1"/>
  <c r="R1414" i="1" s="1"/>
  <c r="R1415" i="1" s="1"/>
  <c r="R1416" i="1" s="1"/>
  <c r="R1417" i="1" s="1"/>
  <c r="R1418" i="1" s="1"/>
  <c r="R1419" i="1" s="1"/>
  <c r="R1420" i="1" s="1"/>
  <c r="R1421" i="1" s="1"/>
  <c r="R1422" i="1" s="1"/>
  <c r="R1423" i="1" s="1"/>
  <c r="R1424" i="1" s="1"/>
  <c r="R1425" i="1" s="1"/>
  <c r="R1426" i="1" s="1"/>
  <c r="R1427" i="1" s="1"/>
  <c r="R1428" i="1" s="1"/>
  <c r="R1429" i="1" s="1"/>
  <c r="R1430" i="1" s="1"/>
  <c r="R1431" i="1" s="1"/>
  <c r="R1432" i="1" s="1"/>
  <c r="R1433" i="1" s="1"/>
  <c r="R1434" i="1" s="1"/>
  <c r="R1435" i="1" s="1"/>
  <c r="R1436" i="1" s="1"/>
  <c r="R1437" i="1" s="1"/>
  <c r="R1438" i="1" s="1"/>
  <c r="R1439" i="1" s="1"/>
  <c r="R1440" i="1" s="1"/>
  <c r="R1441" i="1" s="1"/>
  <c r="R1442" i="1" s="1"/>
  <c r="R1443" i="1" s="1"/>
  <c r="R1444" i="1" s="1"/>
  <c r="R1445" i="1" s="1"/>
  <c r="R1446" i="1" s="1"/>
  <c r="R1447" i="1" s="1"/>
  <c r="R1448" i="1" s="1"/>
  <c r="R1449" i="1" s="1"/>
  <c r="R1450" i="1" s="1"/>
  <c r="R1451" i="1" s="1"/>
  <c r="R1452" i="1" s="1"/>
  <c r="R1453" i="1" s="1"/>
  <c r="R1454" i="1" s="1"/>
  <c r="R1455" i="1" s="1"/>
  <c r="R1456" i="1" s="1"/>
  <c r="R1457" i="1" s="1"/>
  <c r="R1458" i="1" s="1"/>
  <c r="R1459" i="1" s="1"/>
  <c r="R1460" i="1" s="1"/>
  <c r="R1461" i="1" s="1"/>
  <c r="R1462" i="1" s="1"/>
  <c r="R1463" i="1" s="1"/>
  <c r="R1464" i="1" s="1"/>
  <c r="R1465" i="1" s="1"/>
  <c r="R1466" i="1" s="1"/>
  <c r="R1467" i="1" s="1"/>
  <c r="R1468" i="1" s="1"/>
  <c r="R1469" i="1" s="1"/>
  <c r="R1470" i="1" s="1"/>
  <c r="R1471" i="1" s="1"/>
  <c r="R1472" i="1" s="1"/>
  <c r="R1473" i="1" s="1"/>
  <c r="S1293" i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S1462" i="1" s="1"/>
  <c r="S1463" i="1" s="1"/>
  <c r="S1464" i="1" s="1"/>
  <c r="S1465" i="1" s="1"/>
  <c r="S1466" i="1" s="1"/>
  <c r="S1467" i="1" s="1"/>
  <c r="S1468" i="1" s="1"/>
  <c r="S1469" i="1" s="1"/>
  <c r="S1470" i="1" s="1"/>
  <c r="S1471" i="1" s="1"/>
  <c r="S1472" i="1" s="1"/>
  <c r="S1473" i="1" s="1"/>
  <c r="Q1452" i="1"/>
  <c r="Q1122" i="1"/>
  <c r="Q1186" i="1"/>
  <c r="Q1250" i="1"/>
  <c r="Q1356" i="1"/>
  <c r="Q1659" i="1"/>
  <c r="Q1133" i="1"/>
  <c r="Q1197" i="1"/>
  <c r="Q1258" i="1"/>
  <c r="Q1377" i="1"/>
  <c r="Q1102" i="1"/>
  <c r="Q1163" i="1"/>
  <c r="Q1227" i="1"/>
  <c r="Q1286" i="1"/>
  <c r="Q1387" i="1"/>
  <c r="Q1145" i="1"/>
  <c r="Q1209" i="1"/>
  <c r="Q1278" i="1"/>
  <c r="Q1482" i="1"/>
  <c r="Q1328" i="1"/>
  <c r="Q1389" i="1"/>
  <c r="Q1574" i="1"/>
  <c r="Q1339" i="1"/>
  <c r="Q1398" i="1"/>
  <c r="Q1515" i="1"/>
  <c r="Q1345" i="1"/>
  <c r="Q1519" i="1"/>
  <c r="Q1351" i="1"/>
  <c r="Q1445" i="1"/>
  <c r="Q1400" i="1"/>
  <c r="Q1464" i="1"/>
  <c r="Q1395" i="1"/>
  <c r="Q1459" i="1"/>
  <c r="Q1511" i="1"/>
  <c r="Q1417" i="1"/>
  <c r="Q1481" i="1"/>
  <c r="Q1595" i="1"/>
  <c r="Q1423" i="1"/>
  <c r="Q1488" i="1"/>
  <c r="Q1828" i="1"/>
  <c r="Q1723" i="1"/>
  <c r="Q1540" i="1"/>
  <c r="Q1541" i="1"/>
  <c r="Q1638" i="1"/>
  <c r="Q1552" i="1"/>
  <c r="Q1617" i="1"/>
  <c r="Q1751" i="1"/>
  <c r="Q1566" i="1"/>
  <c r="Q1839" i="1"/>
  <c r="Q1553" i="1"/>
  <c r="Q1699" i="1"/>
  <c r="Q1609" i="1"/>
  <c r="Q1784" i="1"/>
  <c r="Q1651" i="1"/>
  <c r="Q1744" i="1"/>
  <c r="Q1612" i="1"/>
  <c r="Q1688" i="1"/>
  <c r="Q1575" i="1"/>
  <c r="Q1639" i="1"/>
  <c r="Q1728" i="1"/>
  <c r="Q1602" i="1"/>
  <c r="Q1683" i="1"/>
  <c r="Q1819" i="1"/>
  <c r="Q1697" i="1"/>
  <c r="Q1783" i="1"/>
  <c r="Q1674" i="1"/>
  <c r="Q1738" i="1"/>
  <c r="Q1669" i="1"/>
  <c r="Q1733" i="1"/>
  <c r="Q1779" i="1"/>
  <c r="Q1766" i="1"/>
  <c r="Q1748" i="1"/>
  <c r="Q1831" i="1"/>
  <c r="Q1821" i="1"/>
  <c r="Q1814" i="1"/>
  <c r="Q1801" i="1"/>
  <c r="Q676" i="1"/>
  <c r="Q103" i="1"/>
  <c r="Q419" i="1"/>
  <c r="Q360" i="1"/>
  <c r="Q306" i="1"/>
  <c r="Q33" i="1"/>
  <c r="Q212" i="1"/>
  <c r="Q26" i="1"/>
  <c r="Q98" i="1"/>
  <c r="Q346" i="1"/>
  <c r="Q20" i="1"/>
  <c r="Q189" i="1"/>
  <c r="Q84" i="1"/>
  <c r="Q31" i="1"/>
  <c r="Q241" i="1"/>
  <c r="Q603" i="1"/>
  <c r="Q408" i="1"/>
  <c r="Q513" i="1"/>
  <c r="Q726" i="1"/>
  <c r="Q45" i="1"/>
  <c r="Q148" i="1"/>
  <c r="Q291" i="1"/>
  <c r="Q401" i="1"/>
  <c r="Q556" i="1"/>
  <c r="Q359" i="1"/>
  <c r="Q23" i="1"/>
  <c r="Q89" i="1"/>
  <c r="Q185" i="1"/>
  <c r="Q290" i="1"/>
  <c r="Q400" i="1"/>
  <c r="Q501" i="1"/>
  <c r="Q868" i="1"/>
  <c r="Q550" i="1"/>
  <c r="Q22" i="1"/>
  <c r="Q74" i="1"/>
  <c r="Q120" i="1"/>
  <c r="Q295" i="1"/>
  <c r="Q416" i="1"/>
  <c r="Q521" i="1"/>
  <c r="Q780" i="1"/>
  <c r="Q643" i="1"/>
  <c r="Q64" i="1"/>
  <c r="Q121" i="1"/>
  <c r="Q246" i="1"/>
  <c r="Q392" i="1"/>
  <c r="Q485" i="1"/>
  <c r="Q119" i="1"/>
  <c r="Q168" i="1"/>
  <c r="Q220" i="1"/>
  <c r="Q275" i="1"/>
  <c r="Q344" i="1"/>
  <c r="Q406" i="1"/>
  <c r="Q456" i="1"/>
  <c r="Q511" i="1"/>
  <c r="Q633" i="1"/>
  <c r="Q818" i="1"/>
  <c r="Q152" i="1"/>
  <c r="Q234" i="1"/>
  <c r="Q303" i="1"/>
  <c r="Q365" i="1"/>
  <c r="Q437" i="1"/>
  <c r="Q509" i="1"/>
  <c r="Q572" i="1"/>
  <c r="Q674" i="1"/>
  <c r="Q1026" i="1"/>
  <c r="Q184" i="1"/>
  <c r="Q239" i="1"/>
  <c r="Q322" i="1"/>
  <c r="Q384" i="1"/>
  <c r="Q440" i="1"/>
  <c r="Q529" i="1"/>
  <c r="Q684" i="1"/>
  <c r="Q898" i="1"/>
  <c r="Q170" i="1"/>
  <c r="Q224" i="1"/>
  <c r="Q259" i="1"/>
  <c r="Q320" i="1"/>
  <c r="Q382" i="1"/>
  <c r="Q448" i="1"/>
  <c r="Q493" i="1"/>
  <c r="Q612" i="1"/>
  <c r="Q842" i="1"/>
  <c r="Q614" i="1"/>
  <c r="Q662" i="1"/>
  <c r="Q715" i="1"/>
  <c r="Q1067" i="1"/>
  <c r="Q590" i="1"/>
  <c r="Q646" i="1"/>
  <c r="Q702" i="1"/>
  <c r="Q855" i="1"/>
  <c r="Q547" i="1"/>
  <c r="Q615" i="1"/>
  <c r="Q665" i="1"/>
  <c r="Q721" i="1"/>
  <c r="Q1042" i="1"/>
  <c r="Q566" i="1"/>
  <c r="Q613" i="1"/>
  <c r="Q659" i="1"/>
  <c r="Q719" i="1"/>
  <c r="Q945" i="1"/>
  <c r="Q752" i="1"/>
  <c r="Q859" i="1"/>
  <c r="Q1022" i="1"/>
  <c r="Q820" i="1"/>
  <c r="Q1047" i="1"/>
  <c r="Q793" i="1"/>
  <c r="Q906" i="1"/>
  <c r="Q998" i="1"/>
  <c r="Q728" i="1"/>
  <c r="Q829" i="1"/>
  <c r="Q910" i="1"/>
  <c r="Q756" i="1"/>
  <c r="Q809" i="1"/>
  <c r="Q884" i="1"/>
  <c r="Q978" i="1"/>
  <c r="Q1164" i="1"/>
  <c r="Q789" i="1"/>
  <c r="Q843" i="1"/>
  <c r="Q903" i="1"/>
  <c r="Q1000" i="1"/>
  <c r="Q1086" i="1"/>
  <c r="Q787" i="1"/>
  <c r="Q841" i="1"/>
  <c r="Q901" i="1"/>
  <c r="Q1180" i="1"/>
  <c r="Q777" i="1"/>
  <c r="Q852" i="1"/>
  <c r="Q915" i="1"/>
  <c r="Q1079" i="1"/>
  <c r="Q1059" i="1"/>
  <c r="Q1238" i="1"/>
  <c r="Q1142" i="1"/>
  <c r="Q1062" i="1"/>
  <c r="Q1261" i="1"/>
  <c r="Q1017" i="1"/>
  <c r="Q1254" i="1"/>
  <c r="Q980" i="1"/>
  <c r="Q1049" i="1"/>
  <c r="S1109" i="1"/>
  <c r="S1110" i="1" s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S1213" i="1" s="1"/>
  <c r="S1214" i="1" s="1"/>
  <c r="S1215" i="1" s="1"/>
  <c r="S1216" i="1" s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J1109" i="1"/>
  <c r="K1109" i="1" s="1"/>
  <c r="R1109" i="1"/>
  <c r="R1110" i="1" s="1"/>
  <c r="R1111" i="1" s="1"/>
  <c r="R1112" i="1" s="1"/>
  <c r="R1113" i="1" s="1"/>
  <c r="R1114" i="1" s="1"/>
  <c r="R1115" i="1" s="1"/>
  <c r="R1116" i="1" s="1"/>
  <c r="R1117" i="1" s="1"/>
  <c r="R1118" i="1" s="1"/>
  <c r="R1119" i="1" s="1"/>
  <c r="R1120" i="1" s="1"/>
  <c r="R1121" i="1" s="1"/>
  <c r="R1122" i="1" s="1"/>
  <c r="R1123" i="1" s="1"/>
  <c r="R1124" i="1" s="1"/>
  <c r="R1125" i="1" s="1"/>
  <c r="R1126" i="1" s="1"/>
  <c r="R1127" i="1" s="1"/>
  <c r="R1128" i="1" s="1"/>
  <c r="R1129" i="1" s="1"/>
  <c r="R1130" i="1" s="1"/>
  <c r="R1131" i="1" s="1"/>
  <c r="R1132" i="1" s="1"/>
  <c r="R1133" i="1" s="1"/>
  <c r="R1134" i="1" s="1"/>
  <c r="R1135" i="1" s="1"/>
  <c r="R1136" i="1" s="1"/>
  <c r="R1137" i="1" s="1"/>
  <c r="R1138" i="1" s="1"/>
  <c r="R1139" i="1" s="1"/>
  <c r="R1140" i="1" s="1"/>
  <c r="R1141" i="1" s="1"/>
  <c r="R1142" i="1" s="1"/>
  <c r="R1143" i="1" s="1"/>
  <c r="R1144" i="1" s="1"/>
  <c r="R1145" i="1" s="1"/>
  <c r="R1146" i="1" s="1"/>
  <c r="R1147" i="1" s="1"/>
  <c r="R1148" i="1" s="1"/>
  <c r="R1149" i="1" s="1"/>
  <c r="R1150" i="1" s="1"/>
  <c r="R1151" i="1" s="1"/>
  <c r="R1152" i="1" s="1"/>
  <c r="R1153" i="1" s="1"/>
  <c r="R1154" i="1" s="1"/>
  <c r="R1155" i="1" s="1"/>
  <c r="R1156" i="1" s="1"/>
  <c r="R1157" i="1" s="1"/>
  <c r="R1158" i="1" s="1"/>
  <c r="R1159" i="1" s="1"/>
  <c r="R1160" i="1" s="1"/>
  <c r="R1161" i="1" s="1"/>
  <c r="R1162" i="1" s="1"/>
  <c r="R1163" i="1" s="1"/>
  <c r="R1164" i="1" s="1"/>
  <c r="R1165" i="1" s="1"/>
  <c r="R1166" i="1" s="1"/>
  <c r="R1167" i="1" s="1"/>
  <c r="R1168" i="1" s="1"/>
  <c r="R1169" i="1" s="1"/>
  <c r="R1170" i="1" s="1"/>
  <c r="R1171" i="1" s="1"/>
  <c r="R1172" i="1" s="1"/>
  <c r="R1173" i="1" s="1"/>
  <c r="R1174" i="1" s="1"/>
  <c r="R1175" i="1" s="1"/>
  <c r="R1176" i="1" s="1"/>
  <c r="R1177" i="1" s="1"/>
  <c r="R1178" i="1" s="1"/>
  <c r="R1179" i="1" s="1"/>
  <c r="R1180" i="1" s="1"/>
  <c r="R1181" i="1" s="1"/>
  <c r="R1182" i="1" s="1"/>
  <c r="R1183" i="1" s="1"/>
  <c r="R1184" i="1" s="1"/>
  <c r="R1185" i="1" s="1"/>
  <c r="R1186" i="1" s="1"/>
  <c r="R1187" i="1" s="1"/>
  <c r="R1188" i="1" s="1"/>
  <c r="R1189" i="1" s="1"/>
  <c r="R1190" i="1" s="1"/>
  <c r="R1191" i="1" s="1"/>
  <c r="R1192" i="1" s="1"/>
  <c r="R1193" i="1" s="1"/>
  <c r="R1194" i="1" s="1"/>
  <c r="R1195" i="1" s="1"/>
  <c r="R1196" i="1" s="1"/>
  <c r="R1197" i="1" s="1"/>
  <c r="R1198" i="1" s="1"/>
  <c r="R1199" i="1" s="1"/>
  <c r="R1200" i="1" s="1"/>
  <c r="R1201" i="1" s="1"/>
  <c r="R1202" i="1" s="1"/>
  <c r="R1203" i="1" s="1"/>
  <c r="R1204" i="1" s="1"/>
  <c r="R1205" i="1" s="1"/>
  <c r="R1206" i="1" s="1"/>
  <c r="R1207" i="1" s="1"/>
  <c r="R1208" i="1" s="1"/>
  <c r="R1209" i="1" s="1"/>
  <c r="R1210" i="1" s="1"/>
  <c r="R1211" i="1" s="1"/>
  <c r="R1212" i="1" s="1"/>
  <c r="R1213" i="1" s="1"/>
  <c r="R1214" i="1" s="1"/>
  <c r="R1215" i="1" s="1"/>
  <c r="R1216" i="1" s="1"/>
  <c r="R1217" i="1" s="1"/>
  <c r="R1218" i="1" s="1"/>
  <c r="R1219" i="1" s="1"/>
  <c r="R1220" i="1" s="1"/>
  <c r="R1221" i="1" s="1"/>
  <c r="R1222" i="1" s="1"/>
  <c r="R1223" i="1" s="1"/>
  <c r="R1224" i="1" s="1"/>
  <c r="R1225" i="1" s="1"/>
  <c r="R1226" i="1" s="1"/>
  <c r="R1227" i="1" s="1"/>
  <c r="R1228" i="1" s="1"/>
  <c r="R1229" i="1" s="1"/>
  <c r="R1230" i="1" s="1"/>
  <c r="R1231" i="1" s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R1243" i="1" s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R1258" i="1" s="1"/>
  <c r="R1259" i="1" s="1"/>
  <c r="R1260" i="1" s="1"/>
  <c r="R1261" i="1" s="1"/>
  <c r="R1262" i="1" s="1"/>
  <c r="R1263" i="1" s="1"/>
  <c r="R1264" i="1" s="1"/>
  <c r="R1265" i="1" s="1"/>
  <c r="R1266" i="1" s="1"/>
  <c r="R1267" i="1" s="1"/>
  <c r="R1268" i="1" s="1"/>
  <c r="R1269" i="1" s="1"/>
  <c r="R1270" i="1" s="1"/>
  <c r="R1271" i="1" s="1"/>
  <c r="R1272" i="1" s="1"/>
  <c r="R1273" i="1" s="1"/>
  <c r="R1274" i="1" s="1"/>
  <c r="R1275" i="1" s="1"/>
  <c r="R1276" i="1" s="1"/>
  <c r="R1277" i="1" s="1"/>
  <c r="R1278" i="1" s="1"/>
  <c r="R1279" i="1" s="1"/>
  <c r="R1280" i="1" s="1"/>
  <c r="R1281" i="1" s="1"/>
  <c r="R1282" i="1" s="1"/>
  <c r="R1283" i="1" s="1"/>
  <c r="R1284" i="1" s="1"/>
  <c r="R1285" i="1" s="1"/>
  <c r="R1286" i="1" s="1"/>
  <c r="R1287" i="1" s="1"/>
  <c r="R1288" i="1" s="1"/>
  <c r="R1289" i="1" s="1"/>
  <c r="R1290" i="1" s="1"/>
  <c r="R1291" i="1" s="1"/>
  <c r="R1292" i="1" s="1"/>
  <c r="Q1232" i="1"/>
  <c r="Q1458" i="1"/>
  <c r="Q975" i="1"/>
  <c r="Q1039" i="1"/>
  <c r="Q1119" i="1"/>
  <c r="Q1247" i="1"/>
  <c r="Q973" i="1"/>
  <c r="Q1037" i="1"/>
  <c r="Q1103" i="1"/>
  <c r="Q1019" i="1"/>
  <c r="Q1081" i="1"/>
  <c r="Q1207" i="1"/>
  <c r="Q1295" i="1"/>
  <c r="Q1517" i="1"/>
  <c r="Q1130" i="1"/>
  <c r="Q1194" i="1"/>
  <c r="Q1255" i="1"/>
  <c r="Q1362" i="1"/>
  <c r="Q1080" i="1"/>
  <c r="Q1141" i="1"/>
  <c r="Q1205" i="1"/>
  <c r="Q1266" i="1"/>
  <c r="Q1383" i="1"/>
  <c r="Q1110" i="1"/>
  <c r="Q1171" i="1"/>
  <c r="Q1235" i="1"/>
  <c r="Q1287" i="1"/>
  <c r="Q1450" i="1"/>
  <c r="Q1153" i="1"/>
  <c r="Q1217" i="1"/>
  <c r="Q1293" i="1"/>
  <c r="Q1551" i="1"/>
  <c r="Q1336" i="1"/>
  <c r="Q1406" i="1"/>
  <c r="Q1283" i="1"/>
  <c r="Q1347" i="1"/>
  <c r="Q1399" i="1"/>
  <c r="Q1289" i="1"/>
  <c r="Q1353" i="1"/>
  <c r="Q1548" i="1"/>
  <c r="Q1359" i="1"/>
  <c r="Q1461" i="1"/>
  <c r="Q1408" i="1"/>
  <c r="Q1472" i="1"/>
  <c r="Q1403" i="1"/>
  <c r="Q1467" i="1"/>
  <c r="Q1532" i="1"/>
  <c r="Q1425" i="1"/>
  <c r="Q1487" i="1"/>
  <c r="Q1621" i="1"/>
  <c r="Q1431" i="1"/>
  <c r="Q1498" i="1"/>
  <c r="Q1527" i="1"/>
  <c r="Q1826" i="1"/>
  <c r="Q1567" i="1"/>
  <c r="Q1556" i="1"/>
  <c r="Q1655" i="1"/>
  <c r="Q1560" i="1"/>
  <c r="Q1632" i="1"/>
  <c r="Q1755" i="1"/>
  <c r="Q1573" i="1"/>
  <c r="Q1497" i="1"/>
  <c r="Q1561" i="1"/>
  <c r="Q1702" i="1"/>
  <c r="Q1624" i="1"/>
  <c r="Q1590" i="1"/>
  <c r="Q1652" i="1"/>
  <c r="Q1757" i="1"/>
  <c r="Q1620" i="1"/>
  <c r="Q1710" i="1"/>
  <c r="Q1583" i="1"/>
  <c r="Q1643" i="1"/>
  <c r="Q1753" i="1"/>
  <c r="Q1610" i="1"/>
  <c r="Q1684" i="1"/>
  <c r="Q1834" i="1"/>
  <c r="Q1705" i="1"/>
  <c r="Q1818" i="1"/>
  <c r="Q1682" i="1"/>
  <c r="Q1759" i="1"/>
  <c r="Q1677" i="1"/>
  <c r="Q1754" i="1"/>
  <c r="Q1799" i="1"/>
  <c r="Q1772" i="1"/>
  <c r="Q1756" i="1"/>
  <c r="Q1832" i="1"/>
  <c r="Q1829" i="1"/>
  <c r="Q1822" i="1"/>
  <c r="Q1809" i="1"/>
  <c r="Q80" i="1"/>
  <c r="Q683" i="1"/>
  <c r="Q108" i="1"/>
  <c r="Q427" i="1"/>
  <c r="Q388" i="1"/>
  <c r="Q442" i="1"/>
  <c r="Q38" i="1"/>
  <c r="Q228" i="1"/>
  <c r="Q43" i="1"/>
  <c r="Q159" i="1"/>
  <c r="Q353" i="1"/>
  <c r="Q131" i="1"/>
  <c r="Q211" i="1"/>
  <c r="Q101" i="1"/>
  <c r="Q50" i="1"/>
  <c r="Q271" i="1"/>
  <c r="Q631" i="1"/>
  <c r="Q436" i="1"/>
  <c r="Q576" i="1"/>
  <c r="Q750" i="1"/>
  <c r="Q54" i="1"/>
  <c r="Q154" i="1"/>
  <c r="Q314" i="1"/>
  <c r="Q446" i="1"/>
  <c r="Q673" i="1"/>
  <c r="Q375" i="1"/>
  <c r="Q35" i="1"/>
  <c r="Q95" i="1"/>
  <c r="Q193" i="1"/>
  <c r="Q313" i="1"/>
  <c r="Q412" i="1"/>
  <c r="Q517" i="1"/>
  <c r="Q955" i="1"/>
  <c r="Q565" i="1"/>
  <c r="Q29" i="1"/>
  <c r="Q86" i="1"/>
  <c r="Q150" i="1"/>
  <c r="Q317" i="1"/>
  <c r="Q438" i="1"/>
  <c r="Q583" i="1"/>
  <c r="Q889" i="1"/>
  <c r="Q690" i="1"/>
  <c r="Q78" i="1"/>
  <c r="Q135" i="1"/>
  <c r="Q253" i="1"/>
  <c r="Q398" i="1"/>
  <c r="Q492" i="1"/>
  <c r="Q125" i="1"/>
  <c r="Q175" i="1"/>
  <c r="Q223" i="1"/>
  <c r="Q283" i="1"/>
  <c r="Q349" i="1"/>
  <c r="Q414" i="1"/>
  <c r="Q464" i="1"/>
  <c r="Q524" i="1"/>
  <c r="Q651" i="1"/>
  <c r="Q838" i="1"/>
  <c r="Q162" i="1"/>
  <c r="Q236" i="1"/>
  <c r="Q311" i="1"/>
  <c r="Q373" i="1"/>
  <c r="Q452" i="1"/>
  <c r="Q514" i="1"/>
  <c r="Q574" i="1"/>
  <c r="Q679" i="1"/>
  <c r="Q117" i="1"/>
  <c r="Q190" i="1"/>
  <c r="Q256" i="1"/>
  <c r="Q332" i="1"/>
  <c r="Q389" i="1"/>
  <c r="Q445" i="1"/>
  <c r="Q535" i="1"/>
  <c r="Q689" i="1"/>
  <c r="Q1124" i="1"/>
  <c r="Q171" i="1"/>
  <c r="Q227" i="1"/>
  <c r="Q264" i="1"/>
  <c r="Q330" i="1"/>
  <c r="Q395" i="1"/>
  <c r="Q453" i="1"/>
  <c r="Q498" i="1"/>
  <c r="Q647" i="1"/>
  <c r="Q881" i="1"/>
  <c r="Q621" i="1"/>
  <c r="Q669" i="1"/>
  <c r="Q720" i="1"/>
  <c r="Q527" i="1"/>
  <c r="Q597" i="1"/>
  <c r="Q653" i="1"/>
  <c r="Q709" i="1"/>
  <c r="Q862" i="1"/>
  <c r="Q555" i="1"/>
  <c r="Q622" i="1"/>
  <c r="Q670" i="1"/>
  <c r="Q723" i="1"/>
  <c r="Q1054" i="1"/>
  <c r="Q573" i="1"/>
  <c r="Q618" i="1"/>
  <c r="Q668" i="1"/>
  <c r="Q732" i="1"/>
  <c r="Q965" i="1"/>
  <c r="Q754" i="1"/>
  <c r="Q876" i="1"/>
  <c r="Q1089" i="1"/>
  <c r="Q847" i="1"/>
  <c r="Q1055" i="1"/>
  <c r="Q803" i="1"/>
  <c r="Q921" i="1"/>
  <c r="Q1034" i="1"/>
  <c r="Q735" i="1"/>
  <c r="Q834" i="1"/>
  <c r="R928" i="1"/>
  <c r="R929" i="1" s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R953" i="1" s="1"/>
  <c r="R954" i="1" s="1"/>
  <c r="R955" i="1" s="1"/>
  <c r="R956" i="1" s="1"/>
  <c r="R957" i="1" s="1"/>
  <c r="R958" i="1" s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R987" i="1" s="1"/>
  <c r="R988" i="1" s="1"/>
  <c r="R989" i="1" s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R1005" i="1" s="1"/>
  <c r="R1006" i="1" s="1"/>
  <c r="R1007" i="1" s="1"/>
  <c r="R1008" i="1" s="1"/>
  <c r="R1009" i="1" s="1"/>
  <c r="R1010" i="1" s="1"/>
  <c r="R1011" i="1" s="1"/>
  <c r="R1012" i="1" s="1"/>
  <c r="R1013" i="1" s="1"/>
  <c r="R1014" i="1" s="1"/>
  <c r="R1015" i="1" s="1"/>
  <c r="R1016" i="1" s="1"/>
  <c r="R1017" i="1" s="1"/>
  <c r="R1018" i="1" s="1"/>
  <c r="R1019" i="1" s="1"/>
  <c r="R1020" i="1" s="1"/>
  <c r="R1021" i="1" s="1"/>
  <c r="R1022" i="1" s="1"/>
  <c r="R1023" i="1" s="1"/>
  <c r="R1024" i="1" s="1"/>
  <c r="R1025" i="1" s="1"/>
  <c r="R1026" i="1" s="1"/>
  <c r="R1027" i="1" s="1"/>
  <c r="R1028" i="1" s="1"/>
  <c r="R1029" i="1" s="1"/>
  <c r="R1030" i="1" s="1"/>
  <c r="R1031" i="1" s="1"/>
  <c r="R1032" i="1" s="1"/>
  <c r="R1033" i="1" s="1"/>
  <c r="R1034" i="1" s="1"/>
  <c r="R1035" i="1" s="1"/>
  <c r="R1036" i="1" s="1"/>
  <c r="R1037" i="1" s="1"/>
  <c r="R1038" i="1" s="1"/>
  <c r="R1039" i="1" s="1"/>
  <c r="R1040" i="1" s="1"/>
  <c r="R1041" i="1" s="1"/>
  <c r="R1042" i="1" s="1"/>
  <c r="R1043" i="1" s="1"/>
  <c r="R1044" i="1" s="1"/>
  <c r="R1045" i="1" s="1"/>
  <c r="R1046" i="1" s="1"/>
  <c r="R1047" i="1" s="1"/>
  <c r="R1048" i="1" s="1"/>
  <c r="R1049" i="1" s="1"/>
  <c r="R1050" i="1" s="1"/>
  <c r="R1051" i="1" s="1"/>
  <c r="R1052" i="1" s="1"/>
  <c r="R1053" i="1" s="1"/>
  <c r="R1054" i="1" s="1"/>
  <c r="R1055" i="1" s="1"/>
  <c r="R1056" i="1" s="1"/>
  <c r="R1057" i="1" s="1"/>
  <c r="R1058" i="1" s="1"/>
  <c r="R1059" i="1" s="1"/>
  <c r="R1060" i="1" s="1"/>
  <c r="R1061" i="1" s="1"/>
  <c r="R1062" i="1" s="1"/>
  <c r="R1063" i="1" s="1"/>
  <c r="R1064" i="1" s="1"/>
  <c r="R1065" i="1" s="1"/>
  <c r="R1066" i="1" s="1"/>
  <c r="R1067" i="1" s="1"/>
  <c r="R1068" i="1" s="1"/>
  <c r="R1069" i="1" s="1"/>
  <c r="R1070" i="1" s="1"/>
  <c r="R1071" i="1" s="1"/>
  <c r="R1072" i="1" s="1"/>
  <c r="R1073" i="1" s="1"/>
  <c r="R1074" i="1" s="1"/>
  <c r="R1075" i="1" s="1"/>
  <c r="R1076" i="1" s="1"/>
  <c r="R1077" i="1" s="1"/>
  <c r="R1078" i="1" s="1"/>
  <c r="R1079" i="1" s="1"/>
  <c r="R1080" i="1" s="1"/>
  <c r="R1081" i="1" s="1"/>
  <c r="R1082" i="1" s="1"/>
  <c r="R1083" i="1" s="1"/>
  <c r="R1084" i="1" s="1"/>
  <c r="R1085" i="1" s="1"/>
  <c r="R1086" i="1" s="1"/>
  <c r="R1087" i="1" s="1"/>
  <c r="R1088" i="1" s="1"/>
  <c r="R1089" i="1" s="1"/>
  <c r="R1090" i="1" s="1"/>
  <c r="R1091" i="1" s="1"/>
  <c r="R1092" i="1" s="1"/>
  <c r="R1093" i="1" s="1"/>
  <c r="R1094" i="1" s="1"/>
  <c r="R1095" i="1" s="1"/>
  <c r="R1096" i="1" s="1"/>
  <c r="R1097" i="1" s="1"/>
  <c r="R1098" i="1" s="1"/>
  <c r="R1099" i="1" s="1"/>
  <c r="R1100" i="1" s="1"/>
  <c r="R1101" i="1" s="1"/>
  <c r="R1102" i="1" s="1"/>
  <c r="R1103" i="1" s="1"/>
  <c r="R1104" i="1" s="1"/>
  <c r="R1105" i="1" s="1"/>
  <c r="R1106" i="1" s="1"/>
  <c r="R1107" i="1" s="1"/>
  <c r="R1108" i="1" s="1"/>
  <c r="J928" i="1"/>
  <c r="S928" i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S1096" i="1" s="1"/>
  <c r="S1097" i="1" s="1"/>
  <c r="S1098" i="1" s="1"/>
  <c r="S1099" i="1" s="1"/>
  <c r="S1100" i="1" s="1"/>
  <c r="S1101" i="1" s="1"/>
  <c r="S1102" i="1" s="1"/>
  <c r="S1103" i="1" s="1"/>
  <c r="S1104" i="1" s="1"/>
  <c r="S1105" i="1" s="1"/>
  <c r="S1106" i="1" s="1"/>
  <c r="S1107" i="1" s="1"/>
  <c r="S1108" i="1" s="1"/>
  <c r="Q761" i="1"/>
  <c r="Q827" i="1"/>
  <c r="Q892" i="1"/>
  <c r="Q984" i="1"/>
  <c r="Q1265" i="1"/>
  <c r="Q794" i="1"/>
  <c r="Q848" i="1"/>
  <c r="Q911" i="1"/>
  <c r="Q1008" i="1"/>
  <c r="Q1090" i="1"/>
  <c r="Q792" i="1"/>
  <c r="Q846" i="1"/>
  <c r="Q909" i="1"/>
  <c r="Q1190" i="1"/>
  <c r="Q785" i="1"/>
  <c r="Q860" i="1"/>
  <c r="Q925" i="1"/>
  <c r="Q1091" i="1"/>
  <c r="Q1069" i="1"/>
  <c r="Q1273" i="1"/>
  <c r="Q1166" i="1"/>
  <c r="Q1078" i="1"/>
  <c r="Q1322" i="1"/>
  <c r="Q1033" i="1"/>
  <c r="Q1267" i="1"/>
  <c r="Q988" i="1"/>
  <c r="Q1057" i="1"/>
  <c r="Q1114" i="1"/>
  <c r="Q1248" i="1"/>
  <c r="Q1603" i="1"/>
  <c r="Q983" i="1"/>
  <c r="Q1044" i="1"/>
  <c r="Q1135" i="1"/>
  <c r="Q1268" i="1"/>
  <c r="Q981" i="1"/>
  <c r="Q1050" i="1"/>
  <c r="Q1309" i="1"/>
  <c r="Q1027" i="1"/>
  <c r="Q1085" i="1"/>
  <c r="Q1223" i="1"/>
  <c r="Q1308" i="1"/>
  <c r="Q1530" i="1"/>
  <c r="Q1138" i="1"/>
  <c r="Q1202" i="1"/>
  <c r="Q1263" i="1"/>
  <c r="Q1378" i="1"/>
  <c r="Q1088" i="1"/>
  <c r="Q1149" i="1"/>
  <c r="Q1213" i="1"/>
  <c r="Q1274" i="1"/>
  <c r="Q1393" i="1"/>
  <c r="Q1118" i="1"/>
  <c r="Q1179" i="1"/>
  <c r="Q1243" i="1"/>
  <c r="Q1316" i="1"/>
  <c r="Q1476" i="1"/>
  <c r="Q1161" i="1"/>
  <c r="Q1225" i="1"/>
  <c r="Q1375" i="1"/>
  <c r="Q1581" i="1"/>
  <c r="Q1344" i="1"/>
  <c r="Q1422" i="1"/>
  <c r="Q1291" i="1"/>
  <c r="Q1355" i="1"/>
  <c r="Q1405" i="1"/>
  <c r="Q1297" i="1"/>
  <c r="Q1361" i="1"/>
  <c r="Q1570" i="1"/>
  <c r="Q1367" i="1"/>
  <c r="Q1477" i="1"/>
  <c r="Q1416" i="1"/>
  <c r="Q1480" i="1"/>
  <c r="Q1411" i="1"/>
  <c r="Q1475" i="1"/>
  <c r="Q1563" i="1"/>
  <c r="Q1433" i="1"/>
  <c r="Q1496" i="1"/>
  <c r="Q1629" i="1"/>
  <c r="Q1439" i="1"/>
  <c r="Q1507" i="1"/>
  <c r="Q1546" i="1"/>
  <c r="Q1492" i="1"/>
  <c r="Q1611" i="1"/>
  <c r="Q1648" i="1"/>
  <c r="Q1660" i="1"/>
  <c r="Q1568" i="1"/>
  <c r="Q1633" i="1"/>
  <c r="Q1518" i="1"/>
  <c r="Q1577" i="1"/>
  <c r="Q1505" i="1"/>
  <c r="Q1569" i="1"/>
  <c r="Q1719" i="1"/>
  <c r="Q1625" i="1"/>
  <c r="Q1598" i="1"/>
  <c r="Q1672" i="1"/>
  <c r="Q1763" i="1"/>
  <c r="Q1628" i="1"/>
  <c r="Q1711" i="1"/>
  <c r="Q1591" i="1"/>
  <c r="Q1644" i="1"/>
  <c r="Q1776" i="1"/>
  <c r="Q1618" i="1"/>
  <c r="Q1704" i="1"/>
  <c r="Q1649" i="1"/>
  <c r="Q1713" i="1"/>
  <c r="Q1824" i="1"/>
  <c r="Q1690" i="1"/>
  <c r="Q1786" i="1"/>
  <c r="Q1685" i="1"/>
  <c r="Q1807" i="1"/>
  <c r="Q1800" i="1"/>
  <c r="Q1794" i="1"/>
  <c r="Q1764" i="1"/>
  <c r="Q1773" i="1"/>
  <c r="Q1837" i="1"/>
  <c r="Q1830" i="1"/>
  <c r="Q1817" i="1"/>
  <c r="Q107" i="1"/>
  <c r="Q34" i="1"/>
  <c r="Q132" i="1"/>
  <c r="Q525" i="1"/>
  <c r="Q40" i="1"/>
  <c r="Q607" i="1"/>
  <c r="Q41" i="1"/>
  <c r="Q302" i="1"/>
  <c r="Q136" i="1"/>
  <c r="Q164" i="1"/>
  <c r="Q355" i="1"/>
  <c r="J18" i="1"/>
  <c r="K18" i="1" s="1"/>
  <c r="L18" i="1" s="1"/>
  <c r="M18" i="1" s="1"/>
  <c r="Q17" i="1"/>
  <c r="C18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R85" i="1" s="1"/>
  <c r="R86" i="1" s="1"/>
  <c r="R87" i="1" s="1"/>
  <c r="R88" i="1" s="1"/>
  <c r="R89" i="1" s="1"/>
  <c r="R90" i="1" s="1"/>
  <c r="R91" i="1" s="1"/>
  <c r="R92" i="1" s="1"/>
  <c r="R93" i="1" s="1"/>
  <c r="R94" i="1" s="1"/>
  <c r="R95" i="1" s="1"/>
  <c r="R96" i="1" s="1"/>
  <c r="R97" i="1" s="1"/>
  <c r="R98" i="1" s="1"/>
  <c r="R99" i="1" s="1"/>
  <c r="R100" i="1" s="1"/>
  <c r="R101" i="1" s="1"/>
  <c r="R102" i="1" s="1"/>
  <c r="R103" i="1" s="1"/>
  <c r="R104" i="1" s="1"/>
  <c r="R105" i="1" s="1"/>
  <c r="R106" i="1" s="1"/>
  <c r="R107" i="1" s="1"/>
  <c r="R108" i="1" s="1"/>
  <c r="R109" i="1" s="1"/>
  <c r="R110" i="1" s="1"/>
  <c r="R111" i="1" s="1"/>
  <c r="R112" i="1" s="1"/>
  <c r="R113" i="1" s="1"/>
  <c r="R114" i="1" s="1"/>
  <c r="R115" i="1" s="1"/>
  <c r="R116" i="1" s="1"/>
  <c r="R117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R197" i="1" s="1"/>
  <c r="G18" i="1"/>
  <c r="H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S119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Q247" i="1"/>
  <c r="Q128" i="1"/>
  <c r="Q69" i="1"/>
  <c r="Q277" i="1"/>
  <c r="Q724" i="1"/>
  <c r="Q441" i="1"/>
  <c r="Q580" i="1"/>
  <c r="Q1010" i="1"/>
  <c r="Q61" i="1"/>
  <c r="Q178" i="1"/>
  <c r="Q336" i="1"/>
  <c r="Q476" i="1"/>
  <c r="Q737" i="1"/>
  <c r="Q418" i="1"/>
  <c r="Q47" i="1"/>
  <c r="Q100" i="1"/>
  <c r="Q201" i="1"/>
  <c r="Q319" i="1"/>
  <c r="Q451" i="1"/>
  <c r="Q536" i="1"/>
  <c r="Q958" i="1"/>
  <c r="Q567" i="1"/>
  <c r="Q32" i="1"/>
  <c r="Q90" i="1"/>
  <c r="Q156" i="1"/>
  <c r="Q323" i="1"/>
  <c r="Q462" i="1"/>
  <c r="Q625" i="1"/>
  <c r="Q923" i="1"/>
  <c r="Q734" i="1"/>
  <c r="Q83" i="1"/>
  <c r="Q151" i="1"/>
  <c r="Q300" i="1"/>
  <c r="Q420" i="1"/>
  <c r="Q526" i="1"/>
  <c r="Q129" i="1"/>
  <c r="Q187" i="1"/>
  <c r="Q226" i="1"/>
  <c r="Q288" i="1"/>
  <c r="Q362" i="1"/>
  <c r="Q424" i="1"/>
  <c r="Q469" i="1"/>
  <c r="Q531" i="1"/>
  <c r="Q664" i="1"/>
  <c r="Q877" i="1"/>
  <c r="Q167" i="1"/>
  <c r="Q243" i="1"/>
  <c r="Q316" i="1"/>
  <c r="Q386" i="1"/>
  <c r="Q454" i="1"/>
  <c r="Q519" i="1"/>
  <c r="Q626" i="1"/>
  <c r="Q722" i="1"/>
  <c r="Q123" i="1"/>
  <c r="Q195" i="1"/>
  <c r="Q266" i="1"/>
  <c r="Q340" i="1"/>
  <c r="Q397" i="1"/>
  <c r="Q450" i="1"/>
  <c r="Q539" i="1"/>
  <c r="Q701" i="1"/>
  <c r="Q116" i="1"/>
  <c r="Q177" i="1"/>
  <c r="Q230" i="1"/>
  <c r="Q274" i="1"/>
  <c r="Q338" i="1"/>
  <c r="Q403" i="1"/>
  <c r="Q455" i="1"/>
  <c r="Q523" i="1"/>
  <c r="Q666" i="1"/>
  <c r="Q886" i="1"/>
  <c r="Q629" i="1"/>
  <c r="Q682" i="1"/>
  <c r="R744" i="1"/>
  <c r="R745" i="1" s="1"/>
  <c r="R746" i="1" s="1"/>
  <c r="R747" i="1" s="1"/>
  <c r="R748" i="1" s="1"/>
  <c r="R749" i="1" s="1"/>
  <c r="R750" i="1" s="1"/>
  <c r="R751" i="1" s="1"/>
  <c r="R752" i="1" s="1"/>
  <c r="R753" i="1" s="1"/>
  <c r="R754" i="1" s="1"/>
  <c r="R755" i="1" s="1"/>
  <c r="R756" i="1" s="1"/>
  <c r="R757" i="1" s="1"/>
  <c r="R758" i="1" s="1"/>
  <c r="R759" i="1" s="1"/>
  <c r="R760" i="1" s="1"/>
  <c r="R761" i="1" s="1"/>
  <c r="R762" i="1" s="1"/>
  <c r="R763" i="1" s="1"/>
  <c r="R764" i="1" s="1"/>
  <c r="R765" i="1" s="1"/>
  <c r="R766" i="1" s="1"/>
  <c r="R767" i="1" s="1"/>
  <c r="R768" i="1" s="1"/>
  <c r="R769" i="1" s="1"/>
  <c r="R770" i="1" s="1"/>
  <c r="R771" i="1" s="1"/>
  <c r="R772" i="1" s="1"/>
  <c r="R773" i="1" s="1"/>
  <c r="R774" i="1" s="1"/>
  <c r="R775" i="1" s="1"/>
  <c r="R776" i="1" s="1"/>
  <c r="R777" i="1" s="1"/>
  <c r="R778" i="1" s="1"/>
  <c r="R779" i="1" s="1"/>
  <c r="R780" i="1" s="1"/>
  <c r="R781" i="1" s="1"/>
  <c r="R782" i="1" s="1"/>
  <c r="R783" i="1" s="1"/>
  <c r="R784" i="1" s="1"/>
  <c r="R785" i="1" s="1"/>
  <c r="R786" i="1" s="1"/>
  <c r="R787" i="1" s="1"/>
  <c r="R788" i="1" s="1"/>
  <c r="R789" i="1" s="1"/>
  <c r="R790" i="1" s="1"/>
  <c r="R791" i="1" s="1"/>
  <c r="R792" i="1" s="1"/>
  <c r="R793" i="1" s="1"/>
  <c r="R794" i="1" s="1"/>
  <c r="R795" i="1" s="1"/>
  <c r="R796" i="1" s="1"/>
  <c r="R797" i="1" s="1"/>
  <c r="R798" i="1" s="1"/>
  <c r="R799" i="1" s="1"/>
  <c r="R800" i="1" s="1"/>
  <c r="R801" i="1" s="1"/>
  <c r="R802" i="1" s="1"/>
  <c r="R803" i="1" s="1"/>
  <c r="R804" i="1" s="1"/>
  <c r="R805" i="1" s="1"/>
  <c r="R806" i="1" s="1"/>
  <c r="R807" i="1" s="1"/>
  <c r="R808" i="1" s="1"/>
  <c r="R809" i="1" s="1"/>
  <c r="R810" i="1" s="1"/>
  <c r="R811" i="1" s="1"/>
  <c r="R812" i="1" s="1"/>
  <c r="R813" i="1" s="1"/>
  <c r="R814" i="1" s="1"/>
  <c r="R815" i="1" s="1"/>
  <c r="R816" i="1" s="1"/>
  <c r="R817" i="1" s="1"/>
  <c r="R818" i="1" s="1"/>
  <c r="R819" i="1" s="1"/>
  <c r="R820" i="1" s="1"/>
  <c r="R821" i="1" s="1"/>
  <c r="R822" i="1" s="1"/>
  <c r="R823" i="1" s="1"/>
  <c r="R824" i="1" s="1"/>
  <c r="R825" i="1" s="1"/>
  <c r="R826" i="1" s="1"/>
  <c r="R827" i="1" s="1"/>
  <c r="R828" i="1" s="1"/>
  <c r="R829" i="1" s="1"/>
  <c r="R830" i="1" s="1"/>
  <c r="R831" i="1" s="1"/>
  <c r="R832" i="1" s="1"/>
  <c r="R833" i="1" s="1"/>
  <c r="R834" i="1" s="1"/>
  <c r="R835" i="1" s="1"/>
  <c r="R836" i="1" s="1"/>
  <c r="R837" i="1" s="1"/>
  <c r="R838" i="1" s="1"/>
  <c r="R839" i="1" s="1"/>
  <c r="R840" i="1" s="1"/>
  <c r="R841" i="1" s="1"/>
  <c r="R842" i="1" s="1"/>
  <c r="R843" i="1" s="1"/>
  <c r="R844" i="1" s="1"/>
  <c r="R845" i="1" s="1"/>
  <c r="R846" i="1" s="1"/>
  <c r="R847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R862" i="1" s="1"/>
  <c r="R863" i="1" s="1"/>
  <c r="R864" i="1" s="1"/>
  <c r="R865" i="1" s="1"/>
  <c r="R866" i="1" s="1"/>
  <c r="R867" i="1" s="1"/>
  <c r="R868" i="1" s="1"/>
  <c r="R869" i="1" s="1"/>
  <c r="R870" i="1" s="1"/>
  <c r="R871" i="1" s="1"/>
  <c r="R872" i="1" s="1"/>
  <c r="R873" i="1" s="1"/>
  <c r="R874" i="1" s="1"/>
  <c r="R875" i="1" s="1"/>
  <c r="R876" i="1" s="1"/>
  <c r="R877" i="1" s="1"/>
  <c r="R878" i="1" s="1"/>
  <c r="R879" i="1" s="1"/>
  <c r="R880" i="1" s="1"/>
  <c r="R881" i="1" s="1"/>
  <c r="R882" i="1" s="1"/>
  <c r="R883" i="1" s="1"/>
  <c r="R884" i="1" s="1"/>
  <c r="R885" i="1" s="1"/>
  <c r="R886" i="1" s="1"/>
  <c r="R887" i="1" s="1"/>
  <c r="R888" i="1" s="1"/>
  <c r="R889" i="1" s="1"/>
  <c r="R890" i="1" s="1"/>
  <c r="R891" i="1" s="1"/>
  <c r="R892" i="1" s="1"/>
  <c r="R893" i="1" s="1"/>
  <c r="R894" i="1" s="1"/>
  <c r="R895" i="1" s="1"/>
  <c r="R896" i="1" s="1"/>
  <c r="R897" i="1" s="1"/>
  <c r="R898" i="1" s="1"/>
  <c r="R899" i="1" s="1"/>
  <c r="R900" i="1" s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J744" i="1"/>
  <c r="K744" i="1" s="1"/>
  <c r="S744" i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S847" i="1" s="1"/>
  <c r="S848" i="1" s="1"/>
  <c r="S849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Q532" i="1"/>
  <c r="Q604" i="1"/>
  <c r="Q658" i="1"/>
  <c r="Q727" i="1"/>
  <c r="Q875" i="1"/>
  <c r="Q560" i="1"/>
  <c r="Q630" i="1"/>
  <c r="Q675" i="1"/>
  <c r="Q731" i="1"/>
  <c r="Q1230" i="1"/>
  <c r="Q578" i="1"/>
  <c r="Q628" i="1"/>
  <c r="Q681" i="1"/>
  <c r="Q736" i="1"/>
  <c r="Q979" i="1"/>
  <c r="Q767" i="1"/>
  <c r="Q897" i="1"/>
  <c r="Q1092" i="1"/>
  <c r="Q857" i="1"/>
  <c r="Q1115" i="1"/>
  <c r="Q814" i="1"/>
  <c r="Q949" i="1"/>
  <c r="Q1038" i="1"/>
  <c r="Q745" i="1"/>
  <c r="Q850" i="1"/>
  <c r="Q1002" i="1"/>
  <c r="Q766" i="1"/>
  <c r="Q840" i="1"/>
  <c r="Q900" i="1"/>
  <c r="Q1009" i="1"/>
  <c r="Q1341" i="1"/>
  <c r="Q802" i="1"/>
  <c r="Q856" i="1"/>
  <c r="Q919" i="1"/>
  <c r="Q1016" i="1"/>
  <c r="Q1182" i="1"/>
  <c r="Q800" i="1"/>
  <c r="Q854" i="1"/>
  <c r="Q917" i="1"/>
  <c r="Q1214" i="1"/>
  <c r="Q790" i="1"/>
  <c r="Q865" i="1"/>
  <c r="Q937" i="1"/>
  <c r="Q1132" i="1"/>
  <c r="Q1075" i="1"/>
  <c r="Q1277" i="1"/>
  <c r="Q1188" i="1"/>
  <c r="Q1140" i="1"/>
  <c r="Q1364" i="1"/>
  <c r="Q1084" i="1"/>
  <c r="Q1325" i="1"/>
  <c r="Q996" i="1"/>
  <c r="Q1065" i="1"/>
  <c r="Q1136" i="1"/>
  <c r="Q1269" i="1"/>
  <c r="Q922" i="1"/>
  <c r="Q991" i="1"/>
  <c r="Q1052" i="1"/>
  <c r="Q1151" i="1"/>
  <c r="Q1280" i="1"/>
  <c r="Q989" i="1"/>
  <c r="Q1058" i="1"/>
  <c r="Q1366" i="1"/>
  <c r="Q1035" i="1"/>
  <c r="Q1111" i="1"/>
  <c r="Q1239" i="1"/>
  <c r="Q1334" i="1"/>
  <c r="Q1605" i="1"/>
  <c r="Q1146" i="1"/>
  <c r="Q1210" i="1"/>
  <c r="Q1271" i="1"/>
  <c r="Q1394" i="1"/>
  <c r="Q1096" i="1"/>
  <c r="Q1157" i="1"/>
  <c r="Q1221" i="1"/>
  <c r="Q1284" i="1"/>
  <c r="Q1418" i="1"/>
  <c r="Q1123" i="1"/>
  <c r="Q1187" i="1"/>
  <c r="Q1251" i="1"/>
  <c r="Q1317" i="1"/>
  <c r="Q1531" i="1"/>
  <c r="Q1169" i="1"/>
  <c r="Q1233" i="1"/>
  <c r="Q1385" i="1"/>
  <c r="Q1584" i="1"/>
  <c r="Q1352" i="1"/>
  <c r="Q1438" i="1"/>
  <c r="Q1299" i="1"/>
  <c r="Q1363" i="1"/>
  <c r="Q1421" i="1"/>
  <c r="Q1305" i="1"/>
  <c r="Q1369" i="1"/>
  <c r="Q1734" i="1"/>
  <c r="Q1372" i="1"/>
  <c r="Q1499" i="1"/>
  <c r="Q1424" i="1"/>
  <c r="Q1489" i="1"/>
  <c r="Q1419" i="1"/>
  <c r="Q1483" i="1"/>
  <c r="Q1565" i="1"/>
  <c r="Q1441" i="1"/>
  <c r="Q1506" i="1"/>
  <c r="Q1720" i="1"/>
  <c r="Q1447" i="1"/>
  <c r="Q1538" i="1"/>
  <c r="Q1547" i="1"/>
  <c r="Q1504" i="1"/>
  <c r="Q1613" i="1"/>
  <c r="Q1803" i="1"/>
  <c r="Q1512" i="1"/>
  <c r="Q1576" i="1"/>
  <c r="Q1671" i="1"/>
  <c r="Q1526" i="1"/>
  <c r="Q1592" i="1"/>
  <c r="Q1513" i="1"/>
  <c r="Q1578" i="1"/>
  <c r="Q1761" i="1"/>
  <c r="Q1635" i="1"/>
  <c r="Q1606" i="1"/>
  <c r="Q1694" i="1"/>
  <c r="Q1804" i="1"/>
  <c r="Q1640" i="1"/>
  <c r="Q1731" i="1"/>
  <c r="Q1599" i="1"/>
  <c r="Q1664" i="1"/>
  <c r="Q1780" i="1"/>
  <c r="Q1626" i="1"/>
  <c r="Q1726" i="1"/>
  <c r="J1658" i="1"/>
  <c r="K1658" i="1" s="1"/>
  <c r="S1658" i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R1658" i="1"/>
  <c r="R1659" i="1" s="1"/>
  <c r="R1660" i="1" s="1"/>
  <c r="R1661" i="1" s="1"/>
  <c r="R1662" i="1" s="1"/>
  <c r="R1663" i="1" s="1"/>
  <c r="R1664" i="1" s="1"/>
  <c r="R1665" i="1" s="1"/>
  <c r="R1666" i="1" s="1"/>
  <c r="R1667" i="1" s="1"/>
  <c r="R1668" i="1" s="1"/>
  <c r="R1669" i="1" s="1"/>
  <c r="R1670" i="1" s="1"/>
  <c r="R1671" i="1" s="1"/>
  <c r="R1672" i="1" s="1"/>
  <c r="R1673" i="1" s="1"/>
  <c r="R1674" i="1" s="1"/>
  <c r="R1675" i="1" s="1"/>
  <c r="R1676" i="1" s="1"/>
  <c r="R1677" i="1" s="1"/>
  <c r="R1678" i="1" s="1"/>
  <c r="R1679" i="1" s="1"/>
  <c r="R1680" i="1" s="1"/>
  <c r="R1681" i="1" s="1"/>
  <c r="R1682" i="1" s="1"/>
  <c r="R1683" i="1" s="1"/>
  <c r="R1684" i="1" s="1"/>
  <c r="R1685" i="1" s="1"/>
  <c r="R1686" i="1" s="1"/>
  <c r="R1687" i="1" s="1"/>
  <c r="R1688" i="1" s="1"/>
  <c r="R1689" i="1" s="1"/>
  <c r="R1690" i="1" s="1"/>
  <c r="R1691" i="1" s="1"/>
  <c r="R1692" i="1" s="1"/>
  <c r="R1693" i="1" s="1"/>
  <c r="R1694" i="1" s="1"/>
  <c r="R1695" i="1" s="1"/>
  <c r="R1696" i="1" s="1"/>
  <c r="R1697" i="1" s="1"/>
  <c r="R1698" i="1" s="1"/>
  <c r="R1699" i="1" s="1"/>
  <c r="R1700" i="1" s="1"/>
  <c r="R1701" i="1" s="1"/>
  <c r="R1702" i="1" s="1"/>
  <c r="R1703" i="1" s="1"/>
  <c r="R1704" i="1" s="1"/>
  <c r="R1705" i="1" s="1"/>
  <c r="R1706" i="1" s="1"/>
  <c r="R1707" i="1" s="1"/>
  <c r="R1708" i="1" s="1"/>
  <c r="R1709" i="1" s="1"/>
  <c r="R1710" i="1" s="1"/>
  <c r="R1711" i="1" s="1"/>
  <c r="R1712" i="1" s="1"/>
  <c r="R1713" i="1" s="1"/>
  <c r="R1714" i="1" s="1"/>
  <c r="R1715" i="1" s="1"/>
  <c r="R1716" i="1" s="1"/>
  <c r="R1717" i="1" s="1"/>
  <c r="R1718" i="1" s="1"/>
  <c r="R1719" i="1" s="1"/>
  <c r="R1720" i="1" s="1"/>
  <c r="R1721" i="1" s="1"/>
  <c r="R1722" i="1" s="1"/>
  <c r="R1723" i="1" s="1"/>
  <c r="R1724" i="1" s="1"/>
  <c r="R1725" i="1" s="1"/>
  <c r="R1726" i="1" s="1"/>
  <c r="R1727" i="1" s="1"/>
  <c r="R1728" i="1" s="1"/>
  <c r="R1729" i="1" s="1"/>
  <c r="R1730" i="1" s="1"/>
  <c r="R1731" i="1" s="1"/>
  <c r="R1732" i="1" s="1"/>
  <c r="R1733" i="1" s="1"/>
  <c r="R1734" i="1" s="1"/>
  <c r="R1735" i="1" s="1"/>
  <c r="R1736" i="1" s="1"/>
  <c r="R1737" i="1" s="1"/>
  <c r="R1738" i="1" s="1"/>
  <c r="R1739" i="1" s="1"/>
  <c r="R1740" i="1" s="1"/>
  <c r="R1741" i="1" s="1"/>
  <c r="R1742" i="1" s="1"/>
  <c r="R1743" i="1" s="1"/>
  <c r="R1744" i="1" s="1"/>
  <c r="R1745" i="1" s="1"/>
  <c r="R1746" i="1" s="1"/>
  <c r="R1747" i="1" s="1"/>
  <c r="R1748" i="1" s="1"/>
  <c r="R1749" i="1" s="1"/>
  <c r="R1750" i="1" s="1"/>
  <c r="R1751" i="1" s="1"/>
  <c r="R1752" i="1" s="1"/>
  <c r="R1753" i="1" s="1"/>
  <c r="R1754" i="1" s="1"/>
  <c r="R1755" i="1" s="1"/>
  <c r="R1756" i="1" s="1"/>
  <c r="R1757" i="1" s="1"/>
  <c r="R1758" i="1" s="1"/>
  <c r="R1759" i="1" s="1"/>
  <c r="R1760" i="1" s="1"/>
  <c r="R1761" i="1" s="1"/>
  <c r="R1762" i="1" s="1"/>
  <c r="R1763" i="1" s="1"/>
  <c r="R1764" i="1" s="1"/>
  <c r="R1765" i="1" s="1"/>
  <c r="R1766" i="1" s="1"/>
  <c r="R1767" i="1" s="1"/>
  <c r="R1768" i="1" s="1"/>
  <c r="R1769" i="1" s="1"/>
  <c r="R1770" i="1" s="1"/>
  <c r="R1771" i="1" s="1"/>
  <c r="R1772" i="1" s="1"/>
  <c r="R1773" i="1" s="1"/>
  <c r="R1774" i="1" s="1"/>
  <c r="R1775" i="1" s="1"/>
  <c r="R1776" i="1" s="1"/>
  <c r="R1777" i="1" s="1"/>
  <c r="R1778" i="1" s="1"/>
  <c r="R1779" i="1" s="1"/>
  <c r="R1780" i="1" s="1"/>
  <c r="R1781" i="1" s="1"/>
  <c r="R1782" i="1" s="1"/>
  <c r="R1783" i="1" s="1"/>
  <c r="R1784" i="1" s="1"/>
  <c r="R1785" i="1" s="1"/>
  <c r="R1786" i="1" s="1"/>
  <c r="R1787" i="1" s="1"/>
  <c r="R1788" i="1" s="1"/>
  <c r="R1789" i="1" s="1"/>
  <c r="R1790" i="1" s="1"/>
  <c r="R1791" i="1" s="1"/>
  <c r="R1792" i="1" s="1"/>
  <c r="R1793" i="1" s="1"/>
  <c r="R1794" i="1" s="1"/>
  <c r="R1795" i="1" s="1"/>
  <c r="R1796" i="1" s="1"/>
  <c r="R1797" i="1" s="1"/>
  <c r="R1798" i="1" s="1"/>
  <c r="R1799" i="1" s="1"/>
  <c r="R1800" i="1" s="1"/>
  <c r="R1801" i="1" s="1"/>
  <c r="R1802" i="1" s="1"/>
  <c r="R1803" i="1" s="1"/>
  <c r="R1804" i="1" s="1"/>
  <c r="R1805" i="1" s="1"/>
  <c r="R1806" i="1" s="1"/>
  <c r="R1807" i="1" s="1"/>
  <c r="R1808" i="1" s="1"/>
  <c r="R1809" i="1" s="1"/>
  <c r="R1810" i="1" s="1"/>
  <c r="R1811" i="1" s="1"/>
  <c r="R1812" i="1" s="1"/>
  <c r="R1813" i="1" s="1"/>
  <c r="R1814" i="1" s="1"/>
  <c r="R1815" i="1" s="1"/>
  <c r="R1816" i="1" s="1"/>
  <c r="R1817" i="1" s="1"/>
  <c r="R1818" i="1" s="1"/>
  <c r="R1819" i="1" s="1"/>
  <c r="R1820" i="1" s="1"/>
  <c r="R1821" i="1" s="1"/>
  <c r="R1822" i="1" s="1"/>
  <c r="R1823" i="1" s="1"/>
  <c r="R1824" i="1" s="1"/>
  <c r="R1825" i="1" s="1"/>
  <c r="R1826" i="1" s="1"/>
  <c r="R1827" i="1" s="1"/>
  <c r="R1828" i="1" s="1"/>
  <c r="R1829" i="1" s="1"/>
  <c r="R1830" i="1" s="1"/>
  <c r="R1831" i="1" s="1"/>
  <c r="R1832" i="1" s="1"/>
  <c r="R1833" i="1" s="1"/>
  <c r="R1834" i="1" s="1"/>
  <c r="R1835" i="1" s="1"/>
  <c r="R1836" i="1" s="1"/>
  <c r="R1837" i="1" s="1"/>
  <c r="R1838" i="1" s="1"/>
  <c r="Q1721" i="1"/>
  <c r="Q1840" i="1"/>
  <c r="Q1698" i="1"/>
  <c r="Q1802" i="1"/>
  <c r="Q1693" i="1"/>
  <c r="Q1739" i="1"/>
  <c r="Q1820" i="1"/>
  <c r="Q1795" i="1"/>
  <c r="Q1767" i="1"/>
  <c r="Q1781" i="1"/>
  <c r="Q1774" i="1"/>
  <c r="R1839" i="1"/>
  <c r="R1840" i="1" s="1"/>
  <c r="R1841" i="1" s="1"/>
  <c r="R1842" i="1" s="1"/>
  <c r="S1839" i="1"/>
  <c r="S1840" i="1" s="1"/>
  <c r="S1841" i="1" s="1"/>
  <c r="S1842" i="1" s="1"/>
  <c r="J1839" i="1"/>
  <c r="Q1825" i="1"/>
  <c r="Q57" i="1"/>
  <c r="Q66" i="1"/>
  <c r="Q165" i="1"/>
  <c r="Q591" i="1"/>
  <c r="Q67" i="1"/>
  <c r="Q694" i="1"/>
  <c r="Q62" i="1"/>
  <c r="Q324" i="1"/>
  <c r="Q160" i="1"/>
  <c r="Q172" i="1"/>
  <c r="Q366" i="1"/>
  <c r="Q59" i="1"/>
  <c r="Q296" i="1"/>
  <c r="Q273" i="1"/>
  <c r="Q81" i="1"/>
  <c r="Q312" i="1"/>
  <c r="Q257" i="1"/>
  <c r="Q470" i="1"/>
  <c r="Q582" i="1"/>
  <c r="Q63" i="1"/>
  <c r="Q198" i="1"/>
  <c r="Q342" i="1"/>
  <c r="Q496" i="1"/>
  <c r="Q1030" i="1"/>
  <c r="Q447" i="1"/>
  <c r="Q56" i="1"/>
  <c r="Q111" i="1"/>
  <c r="Q231" i="1"/>
  <c r="Q325" i="1"/>
  <c r="Q458" i="1"/>
  <c r="Q538" i="1"/>
  <c r="Q987" i="1"/>
  <c r="Q569" i="1"/>
  <c r="Q44" i="1"/>
  <c r="Q94" i="1"/>
  <c r="Q174" i="1"/>
  <c r="Q329" i="1"/>
  <c r="Q480" i="1"/>
  <c r="Q688" i="1"/>
  <c r="Q995" i="1"/>
  <c r="Q21" i="1"/>
  <c r="Q87" i="1"/>
  <c r="Q157" i="1"/>
  <c r="Q305" i="1"/>
  <c r="Q426" i="1"/>
  <c r="Q585" i="1"/>
  <c r="Q141" i="1"/>
  <c r="Q192" i="1"/>
  <c r="Q238" i="1"/>
  <c r="Q298" i="1"/>
  <c r="Q370" i="1"/>
  <c r="Q429" i="1"/>
  <c r="Q484" i="1"/>
  <c r="Q545" i="1"/>
  <c r="Q680" i="1"/>
  <c r="Q953" i="1"/>
  <c r="Q180" i="1"/>
  <c r="Q245" i="1"/>
  <c r="Q326" i="1"/>
  <c r="Q391" i="1"/>
  <c r="Q459" i="1"/>
  <c r="Q528" i="1"/>
  <c r="Q632" i="1"/>
  <c r="Q742" i="1"/>
  <c r="Q138" i="1"/>
  <c r="Q199" i="1"/>
  <c r="Q276" i="1"/>
  <c r="Q345" i="1"/>
  <c r="Q407" i="1"/>
  <c r="Q457" i="1"/>
  <c r="Q541" i="1"/>
  <c r="Q706" i="1"/>
  <c r="Q122" i="1"/>
  <c r="Q194" i="1"/>
  <c r="Q237" i="1"/>
  <c r="Q282" i="1"/>
  <c r="Q343" i="1"/>
  <c r="Q413" i="1"/>
  <c r="Q463" i="1"/>
  <c r="Q551" i="1"/>
  <c r="Q725" i="1"/>
  <c r="Q918" i="1"/>
  <c r="Q636" i="1"/>
  <c r="Q692" i="1"/>
  <c r="Q914" i="1"/>
  <c r="Q534" i="1"/>
  <c r="Q617" i="1"/>
  <c r="Q672" i="1"/>
  <c r="Q730" i="1"/>
  <c r="Q1082" i="1"/>
  <c r="Q570" i="1"/>
  <c r="Q637" i="1"/>
  <c r="Q685" i="1"/>
  <c r="Q739" i="1"/>
  <c r="Q1252" i="1"/>
  <c r="Q589" i="1"/>
  <c r="Q635" i="1"/>
  <c r="Q691" i="1"/>
  <c r="Q740" i="1"/>
  <c r="Q992" i="1"/>
  <c r="Q784" i="1"/>
  <c r="Q913" i="1"/>
  <c r="Q1208" i="1"/>
  <c r="Q864" i="1"/>
  <c r="Q1174" i="1"/>
  <c r="Q819" i="1"/>
  <c r="Q961" i="1"/>
  <c r="Q1051" i="1"/>
  <c r="Q757" i="1"/>
  <c r="Q873" i="1"/>
  <c r="Q1006" i="1"/>
  <c r="Q773" i="1"/>
  <c r="Q845" i="1"/>
  <c r="Q908" i="1"/>
  <c r="Q1025" i="1"/>
  <c r="Q1420" i="1"/>
  <c r="Q812" i="1"/>
  <c r="Q861" i="1"/>
  <c r="Q931" i="1"/>
  <c r="Q1024" i="1"/>
  <c r="Q1236" i="1"/>
  <c r="Q805" i="1"/>
  <c r="Q867" i="1"/>
  <c r="Q920" i="1"/>
  <c r="Q1342" i="1"/>
  <c r="Q798" i="1"/>
  <c r="Q870" i="1"/>
  <c r="Q942" i="1"/>
  <c r="Q1158" i="1"/>
  <c r="Q1095" i="1"/>
  <c r="Q1298" i="1"/>
  <c r="Q1192" i="1"/>
  <c r="Q1144" i="1"/>
  <c r="Q1379" i="1"/>
  <c r="Q1126" i="1"/>
  <c r="Q1495" i="1"/>
  <c r="Q1004" i="1"/>
  <c r="Q1073" i="1"/>
  <c r="Q1152" i="1"/>
  <c r="Q1285" i="1"/>
  <c r="Q930" i="1"/>
  <c r="Q999" i="1"/>
  <c r="Q1060" i="1"/>
  <c r="Q1167" i="1"/>
  <c r="Q1288" i="1"/>
  <c r="Q997" i="1"/>
  <c r="Q1066" i="1"/>
  <c r="Q1412" i="1"/>
  <c r="Q1043" i="1"/>
  <c r="Q1127" i="1"/>
  <c r="Q1260" i="1"/>
  <c r="Q1357" i="1"/>
  <c r="Q1093" i="1"/>
  <c r="Q1154" i="1"/>
  <c r="Q1218" i="1"/>
  <c r="Q1324" i="1"/>
  <c r="Q1397" i="1"/>
  <c r="Q1104" i="1"/>
  <c r="Q1165" i="1"/>
  <c r="Q1229" i="1"/>
  <c r="Q1300" i="1"/>
  <c r="Q1444" i="1"/>
  <c r="Q1131" i="1"/>
  <c r="Q1195" i="1"/>
  <c r="Q1256" i="1"/>
  <c r="Q1333" i="1"/>
  <c r="Q1116" i="1"/>
  <c r="Q1177" i="1"/>
  <c r="Q1241" i="1"/>
  <c r="Q1391" i="1"/>
  <c r="Q1296" i="1"/>
  <c r="Q1360" i="1"/>
  <c r="Q1454" i="1"/>
  <c r="Q1307" i="1"/>
  <c r="Q1376" i="1"/>
  <c r="Q1437" i="1"/>
  <c r="Q1313" i="1"/>
  <c r="Q1374" i="1"/>
  <c r="Q1319" i="1"/>
  <c r="Q1380" i="1"/>
  <c r="Q1508" i="1"/>
  <c r="Q1432" i="1"/>
  <c r="Q1510" i="1"/>
  <c r="Q1427" i="1"/>
  <c r="Q1490" i="1"/>
  <c r="Q1597" i="1"/>
  <c r="Q1449" i="1"/>
  <c r="Q1516" i="1"/>
  <c r="Q1762" i="1"/>
  <c r="Q1455" i="1"/>
  <c r="Q1543" i="1"/>
  <c r="Q1549" i="1"/>
  <c r="Q1509" i="1"/>
  <c r="Q1712" i="1"/>
  <c r="Q1535" i="1"/>
  <c r="Q1520" i="1"/>
  <c r="Q1580" i="1"/>
  <c r="Q1679" i="1"/>
  <c r="Q1534" i="1"/>
  <c r="Q1593" i="1"/>
  <c r="Q1521" i="1"/>
  <c r="Q1589" i="1"/>
  <c r="Q1582" i="1"/>
  <c r="Q1675" i="1"/>
  <c r="Q1614" i="1"/>
  <c r="Q1695" i="1"/>
  <c r="Q1812" i="1"/>
  <c r="Q1646" i="1"/>
  <c r="Q1732" i="1"/>
  <c r="Q1607" i="1"/>
  <c r="Q1686" i="1"/>
  <c r="Q1823" i="1"/>
  <c r="Q1634" i="1"/>
  <c r="Q1727" i="1"/>
  <c r="Q1665" i="1"/>
  <c r="Q1729" i="1"/>
  <c r="Q1642" i="1"/>
  <c r="Q1706" i="1"/>
  <c r="Q1637" i="1"/>
  <c r="Q1701" i="1"/>
  <c r="Q1747" i="1"/>
  <c r="Q1815" i="1"/>
  <c r="Q1768" i="1"/>
  <c r="Q1789" i="1"/>
  <c r="Q1782" i="1"/>
  <c r="Q1769" i="1"/>
  <c r="Q1833" i="1"/>
  <c r="Q235" i="1"/>
  <c r="Q82" i="1"/>
  <c r="Q216" i="1"/>
  <c r="Q68" i="1"/>
  <c r="Q229" i="1"/>
  <c r="Q39" i="1"/>
  <c r="Q126" i="1"/>
  <c r="Q376" i="1"/>
  <c r="Q60" i="1"/>
  <c r="Q281" i="1"/>
  <c r="Q661" i="1"/>
  <c r="Q92" i="1"/>
  <c r="Q530" i="1"/>
  <c r="Q25" i="1"/>
  <c r="Q140" i="1"/>
  <c r="Q431" i="1"/>
  <c r="Q315" i="1"/>
  <c r="Q497" i="1"/>
  <c r="Q611" i="1"/>
  <c r="Q27" i="1"/>
  <c r="Q106" i="1"/>
  <c r="Q269" i="1"/>
  <c r="Q364" i="1"/>
  <c r="Q518" i="1"/>
  <c r="Q251" i="1"/>
  <c r="Q18" i="1"/>
  <c r="Q72" i="1"/>
  <c r="Q161" i="1"/>
  <c r="Q233" i="1"/>
  <c r="Q341" i="1"/>
  <c r="Q475" i="1"/>
  <c r="Q584" i="1"/>
  <c r="Q481" i="1"/>
  <c r="Q623" i="1"/>
  <c r="Q51" i="1"/>
  <c r="Q104" i="1"/>
  <c r="Q240" i="1"/>
  <c r="Q394" i="1"/>
  <c r="Q505" i="1"/>
  <c r="Q707" i="1"/>
  <c r="Q486" i="1"/>
  <c r="Q37" i="1"/>
  <c r="Q93" i="1"/>
  <c r="Q182" i="1"/>
  <c r="Q333" i="1"/>
  <c r="Q460" i="1"/>
  <c r="Q605" i="1"/>
  <c r="Q153" i="1"/>
  <c r="Q203" i="1"/>
  <c r="Q255" i="1"/>
  <c r="Q321" i="1"/>
  <c r="Q383" i="1"/>
  <c r="Q439" i="1"/>
  <c r="Q494" i="1"/>
  <c r="Q577" i="1"/>
  <c r="Q717" i="1"/>
  <c r="Q1348" i="1"/>
  <c r="Q191" i="1"/>
  <c r="Q270" i="1"/>
  <c r="Q347" i="1"/>
  <c r="Q409" i="1"/>
  <c r="Q474" i="1"/>
  <c r="Q543" i="1"/>
  <c r="Q644" i="1"/>
  <c r="Q905" i="1"/>
  <c r="Q145" i="1"/>
  <c r="Q219" i="1"/>
  <c r="Q289" i="1"/>
  <c r="Q363" i="1"/>
  <c r="Q425" i="1"/>
  <c r="Q500" i="1"/>
  <c r="Q587" i="1"/>
  <c r="Q741" i="1"/>
  <c r="Q144" i="1"/>
  <c r="Q207" i="1"/>
  <c r="Q244" i="1"/>
  <c r="Q292" i="1"/>
  <c r="Q361" i="1"/>
  <c r="Q428" i="1"/>
  <c r="Q478" i="1"/>
  <c r="Q559" i="1"/>
  <c r="Q753" i="1"/>
  <c r="Q929" i="1"/>
  <c r="Q648" i="1"/>
  <c r="Q704" i="1"/>
  <c r="Q968" i="1"/>
  <c r="Q549" i="1"/>
  <c r="Q624" i="1"/>
  <c r="Q687" i="1"/>
  <c r="Q796" i="1"/>
  <c r="Q1204" i="1"/>
  <c r="Q586" i="1"/>
  <c r="Q649" i="1"/>
  <c r="Q700" i="1"/>
  <c r="Q821" i="1"/>
  <c r="Q540" i="1"/>
  <c r="Q596" i="1"/>
  <c r="Q645" i="1"/>
  <c r="Q708" i="1"/>
  <c r="Q748" i="1"/>
  <c r="Q1386" i="1"/>
  <c r="Q816" i="1"/>
  <c r="Q950" i="1"/>
  <c r="Q782" i="1"/>
  <c r="Q936" i="1"/>
  <c r="Q744" i="1"/>
  <c r="Q863" i="1"/>
  <c r="Q966" i="1"/>
  <c r="Q1148" i="1"/>
  <c r="Q775" i="1"/>
  <c r="Q888" i="1"/>
  <c r="Q1198" i="1"/>
  <c r="Q786" i="1"/>
  <c r="Q866" i="1"/>
  <c r="Q939" i="1"/>
  <c r="Q1053" i="1"/>
  <c r="Q749" i="1"/>
  <c r="Q822" i="1"/>
  <c r="Q882" i="1"/>
  <c r="Q944" i="1"/>
  <c r="Q1040" i="1"/>
  <c r="Q769" i="1"/>
  <c r="Q815" i="1"/>
  <c r="Q880" i="1"/>
  <c r="Q932" i="1"/>
  <c r="Q760" i="1"/>
  <c r="Q826" i="1"/>
  <c r="Q891" i="1"/>
  <c r="Q969" i="1"/>
  <c r="Q1354" i="1"/>
  <c r="Q1156" i="1"/>
  <c r="Q1332" i="1"/>
  <c r="Q1259" i="1"/>
  <c r="Q1222" i="1"/>
  <c r="Q1478" i="1"/>
  <c r="Q1172" i="1"/>
  <c r="Q959" i="1"/>
  <c r="Q1020" i="1"/>
  <c r="Q1087" i="1"/>
  <c r="Q1184" i="1"/>
  <c r="Q1310" i="1"/>
  <c r="Q946" i="1"/>
  <c r="Q1015" i="1"/>
  <c r="Q1076" i="1"/>
  <c r="Q1199" i="1"/>
  <c r="Q1484" i="1"/>
  <c r="Q1013" i="1"/>
  <c r="Q1097" i="1"/>
  <c r="Q1474" i="1"/>
  <c r="Q1056" i="1"/>
  <c r="Q1159" i="1"/>
  <c r="Q1282" i="1"/>
  <c r="Q1402" i="1"/>
  <c r="Q1109" i="1"/>
  <c r="Q1170" i="1"/>
  <c r="Q1234" i="1"/>
  <c r="Q1340" i="1"/>
  <c r="Q1414" i="1"/>
  <c r="Q1120" i="1"/>
  <c r="Q1181" i="1"/>
  <c r="Q1245" i="1"/>
  <c r="Q1303" i="1"/>
  <c r="Q1501" i="1"/>
  <c r="Q1147" i="1"/>
  <c r="Q1211" i="1"/>
  <c r="Q1272" i="1"/>
  <c r="Q1365" i="1"/>
  <c r="Q1129" i="1"/>
  <c r="Q1193" i="1"/>
  <c r="Q1262" i="1"/>
  <c r="Q1426" i="1"/>
  <c r="Q1312" i="1"/>
  <c r="Q1373" i="1"/>
  <c r="Q1486" i="1"/>
  <c r="Q1323" i="1"/>
  <c r="Q1392" i="1"/>
  <c r="Q1469" i="1"/>
  <c r="Q1329" i="1"/>
  <c r="Q1390" i="1"/>
  <c r="Q1335" i="1"/>
  <c r="Q1413" i="1"/>
  <c r="Q1524" i="1"/>
  <c r="Q1448" i="1"/>
  <c r="Q1572" i="1"/>
  <c r="Q1443" i="1"/>
  <c r="Q1502" i="1"/>
  <c r="Q1401" i="1"/>
  <c r="Q1465" i="1"/>
  <c r="Q1579" i="1"/>
  <c r="Q1407" i="1"/>
  <c r="Q1471" i="1"/>
  <c r="Q1627" i="1"/>
  <c r="Q1654" i="1"/>
  <c r="Q1523" i="1"/>
  <c r="Q1796" i="1"/>
  <c r="Q1555" i="1"/>
  <c r="Q1536" i="1"/>
  <c r="Q1601" i="1"/>
  <c r="Q1700" i="1"/>
  <c r="Q1550" i="1"/>
  <c r="Q1696" i="1"/>
  <c r="Q1537" i="1"/>
  <c r="Q1670" i="1"/>
  <c r="Q1588" i="1"/>
  <c r="Q1740" i="1"/>
  <c r="Q1630" i="1"/>
  <c r="Q1716" i="1"/>
  <c r="Q1596" i="1"/>
  <c r="Q1667" i="1"/>
  <c r="Q1787" i="1"/>
  <c r="Q1623" i="1"/>
  <c r="Q1707" i="1"/>
  <c r="Q1586" i="1"/>
  <c r="Q1662" i="1"/>
  <c r="Q1746" i="1"/>
  <c r="Q1681" i="1"/>
  <c r="Q1741" i="1"/>
  <c r="Q1658" i="1"/>
  <c r="Q1722" i="1"/>
  <c r="Q1653" i="1"/>
  <c r="Q1717" i="1"/>
  <c r="Q1760" i="1"/>
  <c r="Q1750" i="1"/>
  <c r="Q1836" i="1"/>
  <c r="Q1810" i="1"/>
  <c r="Q1805" i="1"/>
  <c r="Q1798" i="1"/>
  <c r="Q1785" i="1"/>
  <c r="Z20" i="1" l="1"/>
  <c r="Q743" i="1" s="1"/>
  <c r="Y20" i="1"/>
  <c r="AB20" i="1" s="1"/>
  <c r="AB19" i="1"/>
  <c r="J1659" i="1"/>
  <c r="K1659" i="1" s="1"/>
  <c r="L1659" i="1" s="1"/>
  <c r="M1659" i="1" s="1"/>
  <c r="H1842" i="1"/>
  <c r="H927" i="1"/>
  <c r="H379" i="1"/>
  <c r="J745" i="1"/>
  <c r="K745" i="1" s="1"/>
  <c r="L745" i="1" s="1"/>
  <c r="M745" i="1" s="1"/>
  <c r="H561" i="1"/>
  <c r="H1838" i="1"/>
  <c r="H1108" i="1"/>
  <c r="H1657" i="1"/>
  <c r="J1475" i="1"/>
  <c r="K1475" i="1" s="1"/>
  <c r="L1475" i="1" s="1"/>
  <c r="M1475" i="1" s="1"/>
  <c r="H1658" i="1"/>
  <c r="J1110" i="1"/>
  <c r="J1111" i="1" s="1"/>
  <c r="H208" i="1"/>
  <c r="H928" i="1"/>
  <c r="H745" i="1"/>
  <c r="H763" i="1"/>
  <c r="H769" i="1"/>
  <c r="H397" i="1"/>
  <c r="H404" i="1"/>
  <c r="H753" i="1"/>
  <c r="H871" i="1"/>
  <c r="H757" i="1"/>
  <c r="H790" i="1"/>
  <c r="H817" i="1"/>
  <c r="H744" i="1"/>
  <c r="H1718" i="1"/>
  <c r="H796" i="1"/>
  <c r="H761" i="1"/>
  <c r="H770" i="1"/>
  <c r="H762" i="1"/>
  <c r="H786" i="1"/>
  <c r="H752" i="1"/>
  <c r="H917" i="1"/>
  <c r="H386" i="1"/>
  <c r="H853" i="1"/>
  <c r="H754" i="1"/>
  <c r="H749" i="1"/>
  <c r="H756" i="1"/>
  <c r="H424" i="1"/>
  <c r="H765" i="1"/>
  <c r="H764" i="1"/>
  <c r="H904" i="1"/>
  <c r="H747" i="1"/>
  <c r="H746" i="1"/>
  <c r="G19" i="1"/>
  <c r="H19" i="1" s="1"/>
  <c r="H228" i="1"/>
  <c r="H406" i="1"/>
  <c r="H778" i="1"/>
  <c r="H870" i="1"/>
  <c r="H211" i="1"/>
  <c r="H333" i="1"/>
  <c r="H809" i="1"/>
  <c r="H878" i="1"/>
  <c r="H356" i="1"/>
  <c r="H808" i="1"/>
  <c r="H241" i="1"/>
  <c r="H204" i="1"/>
  <c r="H337" i="1"/>
  <c r="H329" i="1"/>
  <c r="H290" i="1"/>
  <c r="H810" i="1"/>
  <c r="H781" i="1"/>
  <c r="H378" i="1"/>
  <c r="H905" i="1"/>
  <c r="H309" i="1"/>
  <c r="H362" i="1"/>
  <c r="H872" i="1"/>
  <c r="H212" i="1"/>
  <c r="H814" i="1"/>
  <c r="H227" i="1"/>
  <c r="H269" i="1"/>
  <c r="H294" i="1"/>
  <c r="H250" i="1"/>
  <c r="H262" i="1"/>
  <c r="H367" i="1"/>
  <c r="H202" i="1"/>
  <c r="H302" i="1"/>
  <c r="H311" i="1"/>
  <c r="H207" i="1"/>
  <c r="H823" i="1"/>
  <c r="H323" i="1"/>
  <c r="H220" i="1"/>
  <c r="H213" i="1"/>
  <c r="H909" i="1"/>
  <c r="H358" i="1"/>
  <c r="H247" i="1"/>
  <c r="H254" i="1"/>
  <c r="H354" i="1"/>
  <c r="H229" i="1"/>
  <c r="H921" i="1"/>
  <c r="H331" i="1"/>
  <c r="H792" i="1"/>
  <c r="H415" i="1"/>
  <c r="H760" i="1"/>
  <c r="H785" i="1"/>
  <c r="H303" i="1"/>
  <c r="H445" i="1"/>
  <c r="H260" i="1"/>
  <c r="H830" i="1"/>
  <c r="H986" i="1"/>
  <c r="J19" i="1"/>
  <c r="K19" i="1" s="1"/>
  <c r="L19" i="1" s="1"/>
  <c r="M19" i="1" s="1"/>
  <c r="H322" i="1"/>
  <c r="H198" i="1"/>
  <c r="H335" i="1"/>
  <c r="H226" i="1"/>
  <c r="H251" i="1"/>
  <c r="H347" i="1"/>
  <c r="H1800" i="1"/>
  <c r="H373" i="1"/>
  <c r="H273" i="1"/>
  <c r="H385" i="1"/>
  <c r="H949" i="1"/>
  <c r="H988" i="1"/>
  <c r="H215" i="1"/>
  <c r="H308" i="1"/>
  <c r="H1759" i="1"/>
  <c r="H1702" i="1"/>
  <c r="H472" i="1"/>
  <c r="H327" i="1"/>
  <c r="H951" i="1"/>
  <c r="H931" i="1"/>
  <c r="H231" i="1"/>
  <c r="H950" i="1"/>
  <c r="H966" i="1"/>
  <c r="H296" i="1"/>
  <c r="H219" i="1"/>
  <c r="H259" i="1"/>
  <c r="H275" i="1"/>
  <c r="H420" i="1"/>
  <c r="H375" i="1"/>
  <c r="H1710" i="1"/>
  <c r="H1735" i="1"/>
  <c r="J199" i="1"/>
  <c r="N18" i="1"/>
  <c r="P18" i="1" s="1"/>
  <c r="B18" i="1" s="1"/>
  <c r="H1793" i="1"/>
  <c r="H1098" i="1"/>
  <c r="H941" i="1"/>
  <c r="H1672" i="1"/>
  <c r="H551" i="1"/>
  <c r="H477" i="1"/>
  <c r="H906" i="1"/>
  <c r="H825" i="1"/>
  <c r="H266" i="1"/>
  <c r="H339" i="1"/>
  <c r="H267" i="1"/>
  <c r="H1095" i="1"/>
  <c r="H922" i="1"/>
  <c r="H526" i="1"/>
  <c r="H1032" i="1"/>
  <c r="H541" i="1"/>
  <c r="H787" i="1"/>
  <c r="H305" i="1"/>
  <c r="H855" i="1"/>
  <c r="H243" i="1"/>
  <c r="H405" i="1"/>
  <c r="H410" i="1"/>
  <c r="H802" i="1"/>
  <c r="H1713" i="1"/>
  <c r="H312" i="1"/>
  <c r="H557" i="1"/>
  <c r="H284" i="1"/>
  <c r="H873" i="1"/>
  <c r="H858" i="1"/>
  <c r="H1588" i="1"/>
  <c r="H553" i="1"/>
  <c r="H1515" i="1"/>
  <c r="H819" i="1"/>
  <c r="H851" i="1"/>
  <c r="H1631" i="1"/>
  <c r="H816" i="1"/>
  <c r="H938" i="1"/>
  <c r="H1079" i="1"/>
  <c r="H256" i="1"/>
  <c r="H987" i="1"/>
  <c r="H750" i="1"/>
  <c r="H466" i="1"/>
  <c r="H1737" i="1"/>
  <c r="H768" i="1"/>
  <c r="H403" i="1"/>
  <c r="H779" i="1"/>
  <c r="H463" i="1"/>
  <c r="H419" i="1"/>
  <c r="H315" i="1"/>
  <c r="H984" i="1"/>
  <c r="H1091" i="1"/>
  <c r="H422" i="1"/>
  <c r="H1743" i="1"/>
  <c r="H547" i="1"/>
  <c r="H414" i="1"/>
  <c r="H263" i="1"/>
  <c r="H412" i="1"/>
  <c r="H1783" i="1"/>
  <c r="H368" i="1"/>
  <c r="H307" i="1"/>
  <c r="H249" i="1"/>
  <c r="H866" i="1"/>
  <c r="H1599" i="1"/>
  <c r="H865" i="1"/>
  <c r="H1474" i="1"/>
  <c r="H293" i="1"/>
  <c r="H864" i="1"/>
  <c r="H298" i="1"/>
  <c r="H304" i="1"/>
  <c r="H423" i="1"/>
  <c r="H223" i="1"/>
  <c r="H446" i="1"/>
  <c r="H1662" i="1"/>
  <c r="H457" i="1"/>
  <c r="H505" i="1"/>
  <c r="H1517" i="1"/>
  <c r="H955" i="1"/>
  <c r="H496" i="1"/>
  <c r="H1031" i="1"/>
  <c r="H979" i="1"/>
  <c r="H261" i="1"/>
  <c r="H912" i="1"/>
  <c r="H1813" i="1"/>
  <c r="H517" i="1"/>
  <c r="H1484" i="1"/>
  <c r="H1025" i="1"/>
  <c r="H1021" i="1"/>
  <c r="H773" i="1"/>
  <c r="H199" i="1"/>
  <c r="H433" i="1"/>
  <c r="H242" i="1"/>
  <c r="H324" i="1"/>
  <c r="H289" i="1"/>
  <c r="H489" i="1"/>
  <c r="H1030" i="1"/>
  <c r="H325" i="1"/>
  <c r="H930" i="1"/>
  <c r="H465" i="1"/>
  <c r="H502" i="1"/>
  <c r="H1012" i="1"/>
  <c r="H525" i="1"/>
  <c r="H989" i="1"/>
  <c r="H1601" i="1"/>
  <c r="H452" i="1"/>
  <c r="H490" i="1"/>
  <c r="H1565" i="1"/>
  <c r="H962" i="1"/>
  <c r="H1082" i="1"/>
  <c r="H461" i="1"/>
  <c r="H1102" i="1"/>
  <c r="H435" i="1"/>
  <c r="H533" i="1"/>
  <c r="H450" i="1"/>
  <c r="H1093" i="1"/>
  <c r="H437" i="1"/>
  <c r="H947" i="1"/>
  <c r="H1002" i="1"/>
  <c r="H1561" i="1"/>
  <c r="H1619" i="1"/>
  <c r="H470" i="1"/>
  <c r="H1690" i="1"/>
  <c r="H832" i="1"/>
  <c r="H1676" i="1"/>
  <c r="H341" i="1"/>
  <c r="H326" i="1"/>
  <c r="H369" i="1"/>
  <c r="H1042" i="1"/>
  <c r="H246" i="1"/>
  <c r="H970" i="1"/>
  <c r="H393" i="1"/>
  <c r="H1015" i="1"/>
  <c r="H842" i="1"/>
  <c r="H1008" i="1"/>
  <c r="H856" i="1"/>
  <c r="H945" i="1"/>
  <c r="H1054" i="1"/>
  <c r="H536" i="1"/>
  <c r="H926" i="1"/>
  <c r="H1097" i="1"/>
  <c r="H896" i="1"/>
  <c r="H328" i="1"/>
  <c r="H395" i="1"/>
  <c r="H976" i="1"/>
  <c r="H443" i="1"/>
  <c r="H1062" i="1"/>
  <c r="H392" i="1"/>
  <c r="H426" i="1"/>
  <c r="H516" i="1"/>
  <c r="H1519" i="1"/>
  <c r="H458" i="1"/>
  <c r="H944" i="1"/>
  <c r="H943" i="1"/>
  <c r="H1105" i="1"/>
  <c r="H1020" i="1"/>
  <c r="H264" i="1"/>
  <c r="H295" i="1"/>
  <c r="H915" i="1"/>
  <c r="H1485" i="1"/>
  <c r="H370" i="1"/>
  <c r="H252" i="1"/>
  <c r="H447" i="1"/>
  <c r="H233" i="1"/>
  <c r="H320" i="1"/>
  <c r="H1648" i="1"/>
  <c r="H428" i="1"/>
  <c r="H983" i="1"/>
  <c r="H554" i="1"/>
  <c r="H1500" i="1"/>
  <c r="H1006" i="1"/>
  <c r="H1525" i="1"/>
  <c r="H487" i="1"/>
  <c r="H480" i="1"/>
  <c r="H488" i="1"/>
  <c r="H468" i="1"/>
  <c r="H529" i="1"/>
  <c r="H1081" i="1"/>
  <c r="H1072" i="1"/>
  <c r="H968" i="1"/>
  <c r="H1818" i="1"/>
  <c r="H1569" i="1"/>
  <c r="H473" i="1"/>
  <c r="H1003" i="1"/>
  <c r="H456" i="1"/>
  <c r="H1047" i="1"/>
  <c r="H991" i="1"/>
  <c r="H1707" i="1"/>
  <c r="H1061" i="1"/>
  <c r="H383" i="1"/>
  <c r="H793" i="1"/>
  <c r="H1013" i="1"/>
  <c r="H376" i="1"/>
  <c r="H436" i="1"/>
  <c r="H894" i="1"/>
  <c r="H512" i="1"/>
  <c r="H283" i="1"/>
  <c r="H1036" i="1"/>
  <c r="H973" i="1"/>
  <c r="H1027" i="1"/>
  <c r="H522" i="1"/>
  <c r="H440" i="1"/>
  <c r="H893" i="1"/>
  <c r="H545" i="1"/>
  <c r="H771" i="1"/>
  <c r="H1680" i="1"/>
  <c r="H274" i="1"/>
  <c r="H441" i="1"/>
  <c r="H408" i="1"/>
  <c r="H995" i="1"/>
  <c r="H319" i="1"/>
  <c r="H514" i="1"/>
  <c r="H382" i="1"/>
  <c r="H755" i="1"/>
  <c r="H969" i="1"/>
  <c r="H1104" i="1"/>
  <c r="H1024" i="1"/>
  <c r="H507" i="1"/>
  <c r="H500" i="1"/>
  <c r="H544" i="1"/>
  <c r="H1092" i="1"/>
  <c r="H1040" i="1"/>
  <c r="H1023" i="1"/>
  <c r="H1549" i="1"/>
  <c r="H1009" i="1"/>
  <c r="H469" i="1"/>
  <c r="H509" i="1"/>
  <c r="H1069" i="1"/>
  <c r="H999" i="1"/>
  <c r="H1004" i="1"/>
  <c r="H1837" i="1"/>
  <c r="H455" i="1"/>
  <c r="H528" i="1"/>
  <c r="H1088" i="1"/>
  <c r="H210" i="1"/>
  <c r="H1664" i="1"/>
  <c r="H1633" i="1"/>
  <c r="H1057" i="1"/>
  <c r="H504" i="1"/>
  <c r="H479" i="1"/>
  <c r="H899" i="1"/>
  <c r="H559" i="1"/>
  <c r="H1045" i="1"/>
  <c r="H438" i="1"/>
  <c r="H540" i="1"/>
  <c r="H911" i="1"/>
  <c r="H936" i="1"/>
  <c r="H388" i="1"/>
  <c r="H491" i="1"/>
  <c r="H401" i="1"/>
  <c r="H1077" i="1"/>
  <c r="H981" i="1"/>
  <c r="H1540" i="1"/>
  <c r="H348" i="1"/>
  <c r="H993" i="1"/>
  <c r="H503" i="1"/>
  <c r="H934" i="1"/>
  <c r="H1063" i="1"/>
  <c r="H874" i="1"/>
  <c r="H462" i="1"/>
  <c r="H1086" i="1"/>
  <c r="H430" i="1"/>
  <c r="H245" i="1"/>
  <c r="H1043" i="1"/>
  <c r="H1100" i="1"/>
  <c r="H499" i="1"/>
  <c r="H1005" i="1"/>
  <c r="H908" i="1"/>
  <c r="H847" i="1"/>
  <c r="H359" i="1"/>
  <c r="H439" i="1"/>
  <c r="H974" i="1"/>
  <c r="H1514" i="1"/>
  <c r="H363" i="1"/>
  <c r="H800" i="1"/>
  <c r="H265" i="1"/>
  <c r="H1660" i="1"/>
  <c r="H1673" i="1"/>
  <c r="H235" i="1"/>
  <c r="H1026" i="1"/>
  <c r="H784" i="1"/>
  <c r="H398" i="1"/>
  <c r="H486" i="1"/>
  <c r="H960" i="1"/>
  <c r="H391" i="1"/>
  <c r="H224" i="1"/>
  <c r="H1007" i="1"/>
  <c r="H444" i="1"/>
  <c r="H530" i="1"/>
  <c r="H330" i="1"/>
  <c r="H1696" i="1"/>
  <c r="H402" i="1"/>
  <c r="H353" i="1"/>
  <c r="H990" i="1"/>
  <c r="H881" i="1"/>
  <c r="H418" i="1"/>
  <c r="H766" i="1"/>
  <c r="H527" i="1"/>
  <c r="H482" i="1"/>
  <c r="H775" i="1"/>
  <c r="H543" i="1"/>
  <c r="H1067" i="1"/>
  <c r="H1553" i="1"/>
  <c r="H232" i="1"/>
  <c r="H520" i="1"/>
  <c r="G1111" i="1"/>
  <c r="H1110" i="1"/>
  <c r="G568" i="1"/>
  <c r="G569" i="1" s="1"/>
  <c r="G570" i="1" s="1"/>
  <c r="H567" i="1"/>
  <c r="G1306" i="1"/>
  <c r="G1307" i="1" s="1"/>
  <c r="G1308" i="1" s="1"/>
  <c r="H1305" i="1"/>
  <c r="H1298" i="1"/>
  <c r="H845" i="1"/>
  <c r="H1769" i="1"/>
  <c r="H883" i="1"/>
  <c r="H812" i="1"/>
  <c r="H1825" i="1"/>
  <c r="H1576" i="1"/>
  <c r="H1499" i="1"/>
  <c r="H1101" i="1"/>
  <c r="H1717" i="1"/>
  <c r="H1806" i="1"/>
  <c r="H1593" i="1"/>
  <c r="H850" i="1"/>
  <c r="H1073" i="1"/>
  <c r="H821" i="1"/>
  <c r="H789" i="1"/>
  <c r="H826" i="1"/>
  <c r="H805" i="1"/>
  <c r="H820" i="1"/>
  <c r="H1572" i="1"/>
  <c r="H836" i="1"/>
  <c r="H838" i="1"/>
  <c r="H791" i="1"/>
  <c r="H925" i="1"/>
  <c r="H1700" i="1"/>
  <c r="H1728" i="1"/>
  <c r="H849" i="1"/>
  <c r="H1733" i="1"/>
  <c r="H833" i="1"/>
  <c r="H811" i="1"/>
  <c r="H884" i="1"/>
  <c r="H888" i="1"/>
  <c r="H875" i="1"/>
  <c r="H1094" i="1"/>
  <c r="H1089" i="1"/>
  <c r="H829" i="1"/>
  <c r="H1597" i="1"/>
  <c r="K1293" i="1"/>
  <c r="J1294" i="1"/>
  <c r="H1621" i="1"/>
  <c r="H923" i="1"/>
  <c r="H907" i="1"/>
  <c r="H1797" i="1"/>
  <c r="H1685" i="1"/>
  <c r="H876" i="1"/>
  <c r="H831" i="1"/>
  <c r="H837" i="1"/>
  <c r="H1083" i="1"/>
  <c r="H867" i="1"/>
  <c r="H916" i="1"/>
  <c r="H898" i="1"/>
  <c r="H913" i="1"/>
  <c r="H772" i="1"/>
  <c r="H776" i="1"/>
  <c r="H1841" i="1"/>
  <c r="H777" i="1"/>
  <c r="H959" i="1"/>
  <c r="H877" i="1"/>
  <c r="H841" i="1"/>
  <c r="H1048" i="1"/>
  <c r="H918" i="1"/>
  <c r="H795" i="1"/>
  <c r="H807" i="1"/>
  <c r="H780" i="1"/>
  <c r="H994" i="1"/>
  <c r="H868" i="1"/>
  <c r="H460" i="1"/>
  <c r="H416" i="1"/>
  <c r="H854" i="1"/>
  <c r="H824" i="1"/>
  <c r="H828" i="1"/>
  <c r="H535" i="1"/>
  <c r="H497" i="1"/>
  <c r="H1782" i="1"/>
  <c r="H902" i="1"/>
  <c r="H513" i="1"/>
  <c r="H272" i="1"/>
  <c r="H253" i="1"/>
  <c r="H783" i="1"/>
  <c r="K928" i="1"/>
  <c r="J929" i="1"/>
  <c r="H1801" i="1"/>
  <c r="H1839" i="1"/>
  <c r="H903" i="1"/>
  <c r="H1533" i="1"/>
  <c r="H889" i="1"/>
  <c r="H1635" i="1"/>
  <c r="H890" i="1"/>
  <c r="H1524" i="1"/>
  <c r="H797" i="1"/>
  <c r="H1039" i="1"/>
  <c r="H1751" i="1"/>
  <c r="H1574" i="1"/>
  <c r="H1627" i="1"/>
  <c r="H748" i="1"/>
  <c r="H759" i="1"/>
  <c r="H464" i="1"/>
  <c r="H982" i="1"/>
  <c r="H292" i="1"/>
  <c r="H484" i="1"/>
  <c r="H940" i="1"/>
  <c r="H1765" i="1"/>
  <c r="H1490" i="1"/>
  <c r="H1742" i="1"/>
  <c r="H1730" i="1"/>
  <c r="H910" i="1"/>
  <c r="H972" i="1"/>
  <c r="H886" i="1"/>
  <c r="H454" i="1"/>
  <c r="H964" i="1"/>
  <c r="H425" i="1"/>
  <c r="H451" i="1"/>
  <c r="H891" i="1"/>
  <c r="H485" i="1"/>
  <c r="H214" i="1"/>
  <c r="H532" i="1"/>
  <c r="H840" i="1"/>
  <c r="H407" i="1"/>
  <c r="H1752" i="1"/>
  <c r="H508" i="1"/>
  <c r="H336" i="1"/>
  <c r="H409" i="1"/>
  <c r="H1721" i="1"/>
  <c r="H381" i="1"/>
  <c r="H1076" i="1"/>
  <c r="H1630" i="1"/>
  <c r="H498" i="1"/>
  <c r="H799" i="1"/>
  <c r="H920" i="1"/>
  <c r="H399" i="1"/>
  <c r="H1033" i="1"/>
  <c r="H552" i="1"/>
  <c r="H1049" i="1"/>
  <c r="H1740" i="1"/>
  <c r="H442" i="1"/>
  <c r="K1839" i="1"/>
  <c r="J1840" i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K380" i="1"/>
  <c r="J381" i="1"/>
  <c r="J563" i="1"/>
  <c r="H1608" i="1"/>
  <c r="H1617" i="1"/>
  <c r="H1640" i="1"/>
  <c r="H1618" i="1"/>
  <c r="H1535" i="1"/>
  <c r="H1520" i="1"/>
  <c r="H1496" i="1"/>
  <c r="H1808" i="1"/>
  <c r="H1632" i="1"/>
  <c r="H1790" i="1"/>
  <c r="H1796" i="1"/>
  <c r="H1611" i="1"/>
  <c r="H1531" i="1"/>
  <c r="H1480" i="1"/>
  <c r="H1701" i="1"/>
  <c r="H1691" i="1"/>
  <c r="H1538" i="1"/>
  <c r="H1748" i="1"/>
  <c r="H1667" i="1"/>
  <c r="H1494" i="1"/>
  <c r="H1671" i="1"/>
  <c r="H1698" i="1"/>
  <c r="H1563" i="1"/>
  <c r="H1754" i="1"/>
  <c r="H1629" i="1"/>
  <c r="H1476" i="1"/>
  <c r="H1066" i="1"/>
  <c r="H1295" i="1"/>
  <c r="H230" i="1"/>
  <c r="H1670" i="1"/>
  <c r="H217" i="1"/>
  <c r="H958" i="1"/>
  <c r="H1609" i="1"/>
  <c r="H1763" i="1"/>
  <c r="H556" i="1"/>
  <c r="H1595" i="1"/>
  <c r="H1016" i="1"/>
  <c r="H548" i="1"/>
  <c r="H237" i="1"/>
  <c r="H1501" i="1"/>
  <c r="H1831" i="1"/>
  <c r="H1770" i="1"/>
  <c r="H1780" i="1"/>
  <c r="H1011" i="1"/>
  <c r="H1832" i="1"/>
  <c r="H1044" i="1"/>
  <c r="H538" i="1"/>
  <c r="H365" i="1"/>
  <c r="H357" i="1"/>
  <c r="H1722" i="1"/>
  <c r="H1675" i="1"/>
  <c r="H1590" i="1"/>
  <c r="H515" i="1"/>
  <c r="H521" i="1"/>
  <c r="H478" i="1"/>
  <c r="H1666" i="1"/>
  <c r="H1014" i="1"/>
  <c r="H519" i="1"/>
  <c r="H1726" i="1"/>
  <c r="H321" i="1"/>
  <c r="H334" i="1"/>
  <c r="H1641" i="1"/>
  <c r="H946" i="1"/>
  <c r="H1542" i="1"/>
  <c r="H935" i="1"/>
  <c r="H563" i="1"/>
  <c r="H1518" i="1"/>
  <c r="H205" i="1"/>
  <c r="H1655" i="1"/>
  <c r="H1078" i="1"/>
  <c r="H343" i="1"/>
  <c r="H476" i="1"/>
  <c r="H318" i="1"/>
  <c r="H1669" i="1"/>
  <c r="H1019" i="1"/>
  <c r="H1000" i="1"/>
  <c r="H531" i="1"/>
  <c r="H1060" i="1"/>
  <c r="H314" i="1"/>
  <c r="H1821" i="1"/>
  <c r="H1567" i="1"/>
  <c r="H240" i="1"/>
  <c r="H1706" i="1"/>
  <c r="H560" i="1"/>
  <c r="H1784" i="1"/>
  <c r="H980" i="1"/>
  <c r="H534" i="1"/>
  <c r="H997" i="1"/>
  <c r="H434" i="1"/>
  <c r="H1297" i="1"/>
  <c r="H218" i="1"/>
  <c r="H1637" i="1"/>
  <c r="H1055" i="1"/>
  <c r="H848" i="1"/>
  <c r="H278" i="1"/>
  <c r="H297" i="1"/>
  <c r="H1046" i="1"/>
  <c r="H818" i="1"/>
  <c r="H857" i="1"/>
  <c r="H413" i="1"/>
  <c r="H483" i="1"/>
  <c r="H200" i="1"/>
  <c r="H1302" i="1"/>
  <c r="H1070" i="1"/>
  <c r="H474" i="1"/>
  <c r="H1482" i="1"/>
  <c r="H1301" i="1"/>
  <c r="H524" i="1"/>
  <c r="H801" i="1"/>
  <c r="H421" i="1"/>
  <c r="H859" i="1"/>
  <c r="H1607" i="1"/>
  <c r="H992" i="1"/>
  <c r="H280" i="1"/>
  <c r="H1753" i="1"/>
  <c r="H1106" i="1"/>
  <c r="H316" i="1"/>
  <c r="H813" i="1"/>
  <c r="H349" i="1"/>
  <c r="H1714" i="1"/>
  <c r="H239" i="1"/>
  <c r="H431" i="1"/>
  <c r="H281" i="1"/>
  <c r="H390" i="1"/>
  <c r="H806" i="1"/>
  <c r="H481" i="1"/>
  <c r="H1822" i="1"/>
  <c r="H429" i="1"/>
  <c r="H1604" i="1"/>
  <c r="H1606" i="1"/>
  <c r="H892" i="1"/>
  <c r="H361" i="1"/>
  <c r="H1826" i="1"/>
  <c r="H1639" i="1"/>
  <c r="H1017" i="1"/>
  <c r="H863" i="1"/>
  <c r="H1508" i="1"/>
  <c r="H919" i="1"/>
  <c r="H1636" i="1"/>
  <c r="H900" i="1"/>
  <c r="H377" i="1"/>
  <c r="H236" i="1"/>
  <c r="H977" i="1"/>
  <c r="H1505" i="1"/>
  <c r="H953" i="1"/>
  <c r="H860" i="1"/>
  <c r="H758" i="1"/>
  <c r="H1497" i="1"/>
  <c r="H1596" i="1"/>
  <c r="H1643" i="1"/>
  <c r="H1580" i="1"/>
  <c r="H1811" i="1"/>
  <c r="H1767" i="1"/>
  <c r="H1560" i="1"/>
  <c r="H1777" i="1"/>
  <c r="H1646" i="1"/>
  <c r="H1544" i="1"/>
  <c r="H1828" i="1"/>
  <c r="H1827" i="1"/>
  <c r="H1711" i="1"/>
  <c r="H1835" i="1"/>
  <c r="H1682" i="1"/>
  <c r="H1622" i="1"/>
  <c r="H1815" i="1"/>
  <c r="H1605" i="1"/>
  <c r="H1096" i="1"/>
  <c r="H1486" i="1"/>
  <c r="H1293" i="1"/>
  <c r="H1678" i="1"/>
  <c r="H1729" i="1"/>
  <c r="H1724" i="1"/>
  <c r="H1642" i="1"/>
  <c r="H1041" i="1"/>
  <c r="H355" i="1"/>
  <c r="H317" i="1"/>
  <c r="H1679" i="1"/>
  <c r="H1034" i="1"/>
  <c r="H1489" i="1"/>
  <c r="H1530" i="1"/>
  <c r="H1651" i="1"/>
  <c r="H1548" i="1"/>
  <c r="H1787" i="1"/>
  <c r="H203" i="1"/>
  <c r="H209" i="1"/>
  <c r="H277" i="1"/>
  <c r="H957" i="1"/>
  <c r="H1776" i="1"/>
  <c r="H268" i="1"/>
  <c r="H201" i="1"/>
  <c r="H291" i="1"/>
  <c r="H225" i="1"/>
  <c r="H1659" i="1"/>
  <c r="H537" i="1"/>
  <c r="H1558" i="1"/>
  <c r="H1075" i="1"/>
  <c r="H1758" i="1"/>
  <c r="H286" i="1"/>
  <c r="H1050" i="1"/>
  <c r="H1703" i="1"/>
  <c r="H1064" i="1"/>
  <c r="H360" i="1"/>
  <c r="H1526" i="1"/>
  <c r="H518" i="1"/>
  <c r="H562" i="1"/>
  <c r="H1516" i="1"/>
  <c r="H1495" i="1"/>
  <c r="H975" i="1"/>
  <c r="H270" i="1"/>
  <c r="H1727" i="1"/>
  <c r="H1491" i="1"/>
  <c r="H956" i="1"/>
  <c r="H1624" i="1"/>
  <c r="H1652" i="1"/>
  <c r="H948" i="1"/>
  <c r="H432" i="1"/>
  <c r="H555" i="1"/>
  <c r="H493" i="1"/>
  <c r="H1547" i="1"/>
  <c r="H467" i="1"/>
  <c r="H332" i="1"/>
  <c r="H1304" i="1"/>
  <c r="H288" i="1"/>
  <c r="H1502" i="1"/>
  <c r="H1720" i="1"/>
  <c r="H216" i="1"/>
  <c r="H839" i="1"/>
  <c r="H1555" i="1"/>
  <c r="H306" i="1"/>
  <c r="H1802" i="1"/>
  <c r="H887" i="1"/>
  <c r="H417" i="1"/>
  <c r="H1819" i="1"/>
  <c r="H1812" i="1"/>
  <c r="H1803" i="1"/>
  <c r="H901" i="1"/>
  <c r="H1761" i="1"/>
  <c r="H1085" i="1"/>
  <c r="H1511" i="1"/>
  <c r="H998" i="1"/>
  <c r="H846" i="1"/>
  <c r="H1492" i="1"/>
  <c r="H932" i="1"/>
  <c r="H475" i="1"/>
  <c r="H350" i="1"/>
  <c r="H523" i="1"/>
  <c r="H1570" i="1"/>
  <c r="H1649" i="1"/>
  <c r="H1522" i="1"/>
  <c r="H1823" i="1"/>
  <c r="H1579" i="1"/>
  <c r="H1571" i="1"/>
  <c r="H879" i="1"/>
  <c r="H942" i="1"/>
  <c r="H751" i="1"/>
  <c r="H300" i="1"/>
  <c r="H1719" i="1"/>
  <c r="H248" i="1"/>
  <c r="H276" i="1"/>
  <c r="H835" i="1"/>
  <c r="H510" i="1"/>
  <c r="H1645" i="1"/>
  <c r="H897" i="1"/>
  <c r="H495" i="1"/>
  <c r="H1584" i="1"/>
  <c r="H882" i="1"/>
  <c r="H345" i="1"/>
  <c r="H1018" i="1"/>
  <c r="H843" i="1"/>
  <c r="H550" i="1"/>
  <c r="H542" i="1"/>
  <c r="H782" i="1"/>
  <c r="H885" i="1"/>
  <c r="H1300" i="1"/>
  <c r="H459" i="1"/>
  <c r="H803" i="1"/>
  <c r="H371" i="1"/>
  <c r="H396" i="1"/>
  <c r="H1068" i="1"/>
  <c r="H1623" i="1"/>
  <c r="H1705" i="1"/>
  <c r="H1833" i="1"/>
  <c r="H1768" i="1"/>
  <c r="H1749" i="1"/>
  <c r="H1805" i="1"/>
  <c r="H1616" i="1"/>
  <c r="H1785" i="1"/>
  <c r="H1557" i="1"/>
  <c r="H1598" i="1"/>
  <c r="H1585" i="1"/>
  <c r="H1509" i="1"/>
  <c r="H1734" i="1"/>
  <c r="H1059" i="1"/>
  <c r="H1677" i="1"/>
  <c r="H971" i="1"/>
  <c r="H566" i="1"/>
  <c r="H374" i="1"/>
  <c r="H1614" i="1"/>
  <c r="H1537" i="1"/>
  <c r="H1755" i="1"/>
  <c r="H1080" i="1"/>
  <c r="H1591" i="1"/>
  <c r="H929" i="1"/>
  <c r="H238" i="1"/>
  <c r="H1586" i="1"/>
  <c r="H1708" i="1"/>
  <c r="H1090" i="1"/>
  <c r="H1824" i="1"/>
  <c r="H1764" i="1"/>
  <c r="H967" i="1"/>
  <c r="H1487" i="1"/>
  <c r="H895" i="1"/>
  <c r="H788" i="1"/>
  <c r="H380" i="1"/>
  <c r="H1779" i="1"/>
  <c r="H1695" i="1"/>
  <c r="H1493" i="1"/>
  <c r="H1582" i="1"/>
  <c r="H1478" i="1"/>
  <c r="H1840" i="1"/>
  <c r="H1296" i="1"/>
  <c r="H565" i="1"/>
  <c r="H511" i="1"/>
  <c r="H1545" i="1"/>
  <c r="H342" i="1"/>
  <c r="H1087" i="1"/>
  <c r="H798" i="1"/>
  <c r="H366" i="1"/>
  <c r="H1781" i="1"/>
  <c r="H1820" i="1"/>
  <c r="H804" i="1"/>
  <c r="H1817" i="1"/>
  <c r="H427" i="1"/>
  <c r="H1521" i="1"/>
  <c r="H1103" i="1"/>
  <c r="H815" i="1"/>
  <c r="H394" i="1"/>
  <c r="H965" i="1"/>
  <c r="H384" i="1"/>
  <c r="H346" i="1"/>
  <c r="H1628" i="1"/>
  <c r="H1541" i="1"/>
  <c r="H387" i="1"/>
  <c r="H767" i="1"/>
  <c r="H506" i="1"/>
  <c r="H244" i="1"/>
  <c r="H1554" i="1"/>
  <c r="H1654" i="1"/>
  <c r="H1626" i="1"/>
  <c r="H1303" i="1"/>
  <c r="H1475" i="1"/>
  <c r="H1592" i="1"/>
  <c r="H1543" i="1"/>
  <c r="H1836" i="1"/>
  <c r="H1778" i="1"/>
  <c r="H1578" i="1"/>
  <c r="H1736" i="1"/>
  <c r="H1566" i="1"/>
  <c r="H1568" i="1"/>
  <c r="H1756" i="1"/>
  <c r="H1789" i="1"/>
  <c r="H1775" i="1"/>
  <c r="H1615" i="1"/>
  <c r="H1539" i="1"/>
  <c r="H1694" i="1"/>
  <c r="H1575" i="1"/>
  <c r="H1564" i="1"/>
  <c r="H1573" i="1"/>
  <c r="H1650" i="1"/>
  <c r="H1506" i="1"/>
  <c r="H1744" i="1"/>
  <c r="H1294" i="1"/>
  <c r="H1551" i="1"/>
  <c r="H1747" i="1"/>
  <c r="H1804" i="1"/>
  <c r="H1807" i="1"/>
  <c r="H1510" i="1"/>
  <c r="H1602" i="1"/>
  <c r="H1022" i="1"/>
  <c r="H1810" i="1"/>
  <c r="H1732" i="1"/>
  <c r="H1010" i="1"/>
  <c r="H1536" i="1"/>
  <c r="H1498" i="1"/>
  <c r="H364" i="1"/>
  <c r="H1745" i="1"/>
  <c r="H1792" i="1"/>
  <c r="H1532" i="1"/>
  <c r="H344" i="1"/>
  <c r="H1038" i="1"/>
  <c r="H978" i="1"/>
  <c r="H1683" i="1"/>
  <c r="H1056" i="1"/>
  <c r="H352" i="1"/>
  <c r="H1583" i="1"/>
  <c r="H1620" i="1"/>
  <c r="H1693" i="1"/>
  <c r="H1794" i="1"/>
  <c r="H1684" i="1"/>
  <c r="H1762" i="1"/>
  <c r="H1581" i="1"/>
  <c r="H1504" i="1"/>
  <c r="H338" i="1"/>
  <c r="H313" i="1"/>
  <c r="H1697" i="1"/>
  <c r="H1037" i="1"/>
  <c r="H1741" i="1"/>
  <c r="H1528" i="1"/>
  <c r="H1589" i="1"/>
  <c r="H961" i="1"/>
  <c r="H1688" i="1"/>
  <c r="H1074" i="1"/>
  <c r="H1577" i="1"/>
  <c r="H1058" i="1"/>
  <c r="H1562" i="1"/>
  <c r="H985" i="1"/>
  <c r="H1723" i="1"/>
  <c r="H539" i="1"/>
  <c r="H1799" i="1"/>
  <c r="H1798" i="1"/>
  <c r="H1109" i="1"/>
  <c r="H301" i="1"/>
  <c r="H1529" i="1"/>
  <c r="H1556" i="1"/>
  <c r="H221" i="1"/>
  <c r="H827" i="1"/>
  <c r="H1773" i="1"/>
  <c r="H1814" i="1"/>
  <c r="H822" i="1"/>
  <c r="H340" i="1"/>
  <c r="H1001" i="1"/>
  <c r="H411" i="1"/>
  <c r="H471" i="1"/>
  <c r="H794" i="1"/>
  <c r="H546" i="1"/>
  <c r="H1687" i="1"/>
  <c r="H1613" i="1"/>
  <c r="H880" i="1"/>
  <c r="H1644" i="1"/>
  <c r="H1610" i="1"/>
  <c r="H1634" i="1"/>
  <c r="H1507" i="1"/>
  <c r="H1834" i="1"/>
  <c r="H1638" i="1"/>
  <c r="H1481" i="1"/>
  <c r="H1527" i="1"/>
  <c r="H1816" i="1"/>
  <c r="H1786" i="1"/>
  <c r="H1771" i="1"/>
  <c r="H1791" i="1"/>
  <c r="H1689" i="1"/>
  <c r="H1647" i="1"/>
  <c r="H1488" i="1"/>
  <c r="H1559" i="1"/>
  <c r="H1712" i="1"/>
  <c r="H1760" i="1"/>
  <c r="H1686" i="1"/>
  <c r="H1750" i="1"/>
  <c r="H1600" i="1"/>
  <c r="H1692" i="1"/>
  <c r="H1704" i="1"/>
  <c r="H1523" i="1"/>
  <c r="H1774" i="1"/>
  <c r="H1107" i="1"/>
  <c r="H1656" i="1"/>
  <c r="H1663" i="1"/>
  <c r="H1829" i="1"/>
  <c r="H1299" i="1"/>
  <c r="H1587" i="1"/>
  <c r="H1757" i="1"/>
  <c r="H1653" i="1"/>
  <c r="H1546" i="1"/>
  <c r="H1681" i="1"/>
  <c r="H939" i="1"/>
  <c r="H1739" i="1"/>
  <c r="H1084" i="1"/>
  <c r="H1035" i="1"/>
  <c r="H996" i="1"/>
  <c r="H1051" i="1"/>
  <c r="H372" i="1"/>
  <c r="H1625" i="1"/>
  <c r="H1028" i="1"/>
  <c r="H1788" i="1"/>
  <c r="H222" i="1"/>
  <c r="H1099" i="1"/>
  <c r="H1674" i="1"/>
  <c r="H299" i="1"/>
  <c r="H1725" i="1"/>
  <c r="H1052" i="1"/>
  <c r="H310" i="1"/>
  <c r="H258" i="1"/>
  <c r="H1709" i="1"/>
  <c r="H1603" i="1"/>
  <c r="H255" i="1"/>
  <c r="H234" i="1"/>
  <c r="H1746" i="1"/>
  <c r="H963" i="1"/>
  <c r="H271" i="1"/>
  <c r="H1053" i="1"/>
  <c r="H862" i="1"/>
  <c r="H494" i="1"/>
  <c r="H914" i="1"/>
  <c r="H1738" i="1"/>
  <c r="H952" i="1"/>
  <c r="H492" i="1"/>
  <c r="H1612" i="1"/>
  <c r="H869" i="1"/>
  <c r="H448" i="1"/>
  <c r="H453" i="1"/>
  <c r="H1766" i="1"/>
  <c r="H1552" i="1"/>
  <c r="H257" i="1"/>
  <c r="H1503" i="1"/>
  <c r="H1661" i="1"/>
  <c r="H1665" i="1"/>
  <c r="H449" i="1"/>
  <c r="H937" i="1"/>
  <c r="H1699" i="1"/>
  <c r="H501" i="1"/>
  <c r="H1830" i="1"/>
  <c r="H1483" i="1"/>
  <c r="H282" i="1"/>
  <c r="H1479" i="1"/>
  <c r="H924" i="1"/>
  <c r="H1668" i="1"/>
  <c r="H1512" i="1"/>
  <c r="H1550" i="1"/>
  <c r="H400" i="1"/>
  <c r="H287" i="1"/>
  <c r="H933" i="1"/>
  <c r="H1716" i="1"/>
  <c r="H1029" i="1"/>
  <c r="H1065" i="1"/>
  <c r="H834" i="1"/>
  <c r="H1534" i="1"/>
  <c r="H351" i="1"/>
  <c r="H852" i="1"/>
  <c r="H564" i="1"/>
  <c r="H1809" i="1"/>
  <c r="H861" i="1"/>
  <c r="H1715" i="1"/>
  <c r="H279" i="1"/>
  <c r="H954" i="1"/>
  <c r="H1071" i="1"/>
  <c r="H774" i="1"/>
  <c r="H1772" i="1"/>
  <c r="H206" i="1"/>
  <c r="H1731" i="1"/>
  <c r="H285" i="1"/>
  <c r="H558" i="1"/>
  <c r="H844" i="1"/>
  <c r="H549" i="1"/>
  <c r="H389" i="1"/>
  <c r="H1795" i="1"/>
  <c r="H1513" i="1"/>
  <c r="H1594" i="1"/>
  <c r="H1477" i="1"/>
  <c r="W20" i="1" l="1"/>
  <c r="J1476" i="1"/>
  <c r="J1477" i="1" s="1"/>
  <c r="J1660" i="1"/>
  <c r="J1661" i="1" s="1"/>
  <c r="J746" i="1"/>
  <c r="K746" i="1" s="1"/>
  <c r="L746" i="1" s="1"/>
  <c r="M746" i="1" s="1"/>
  <c r="N746" i="1" s="1"/>
  <c r="K1110" i="1"/>
  <c r="L1110" i="1" s="1"/>
  <c r="M1110" i="1" s="1"/>
  <c r="N1110" i="1" s="1"/>
  <c r="N745" i="1"/>
  <c r="H568" i="1"/>
  <c r="H569" i="1"/>
  <c r="G20" i="1"/>
  <c r="H20" i="1" s="1"/>
  <c r="J20" i="1"/>
  <c r="J21" i="1" s="1"/>
  <c r="N19" i="1"/>
  <c r="P19" i="1" s="1"/>
  <c r="B19" i="1" s="1"/>
  <c r="N1659" i="1"/>
  <c r="N1475" i="1"/>
  <c r="K199" i="1"/>
  <c r="L199" i="1" s="1"/>
  <c r="M199" i="1" s="1"/>
  <c r="N199" i="1" s="1"/>
  <c r="P199" i="1" s="1"/>
  <c r="B199" i="1" s="1"/>
  <c r="J200" i="1"/>
  <c r="H1306" i="1"/>
  <c r="H1307" i="1"/>
  <c r="K1294" i="1"/>
  <c r="L1294" i="1" s="1"/>
  <c r="M1294" i="1" s="1"/>
  <c r="N1294" i="1" s="1"/>
  <c r="J1295" i="1"/>
  <c r="K1840" i="1"/>
  <c r="L1840" i="1" s="1"/>
  <c r="M1840" i="1" s="1"/>
  <c r="N1840" i="1" s="1"/>
  <c r="J1841" i="1"/>
  <c r="K929" i="1"/>
  <c r="L929" i="1" s="1"/>
  <c r="M929" i="1" s="1"/>
  <c r="N929" i="1" s="1"/>
  <c r="J930" i="1"/>
  <c r="G1112" i="1"/>
  <c r="H1111" i="1"/>
  <c r="K1476" i="1"/>
  <c r="L1476" i="1" s="1"/>
  <c r="M1476" i="1" s="1"/>
  <c r="N1476" i="1" s="1"/>
  <c r="K1111" i="1"/>
  <c r="J1112" i="1"/>
  <c r="G1309" i="1"/>
  <c r="H1308" i="1"/>
  <c r="K563" i="1"/>
  <c r="L563" i="1" s="1"/>
  <c r="M563" i="1" s="1"/>
  <c r="N563" i="1" s="1"/>
  <c r="J564" i="1"/>
  <c r="C381" i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K381" i="1"/>
  <c r="L381" i="1" s="1"/>
  <c r="M381" i="1" s="1"/>
  <c r="N381" i="1" s="1"/>
  <c r="J382" i="1"/>
  <c r="G571" i="1"/>
  <c r="H570" i="1"/>
  <c r="Z21" i="1" l="1"/>
  <c r="Q927" i="1" s="1"/>
  <c r="W21" i="1"/>
  <c r="Y21" i="1"/>
  <c r="AB21" i="1" s="1"/>
  <c r="K1660" i="1"/>
  <c r="L1660" i="1" s="1"/>
  <c r="M1660" i="1" s="1"/>
  <c r="N1660" i="1" s="1"/>
  <c r="J747" i="1"/>
  <c r="J748" i="1" s="1"/>
  <c r="K20" i="1"/>
  <c r="L20" i="1" s="1"/>
  <c r="M20" i="1" s="1"/>
  <c r="N20" i="1" s="1"/>
  <c r="P20" i="1" s="1"/>
  <c r="B20" i="1" s="1"/>
  <c r="G21" i="1"/>
  <c r="G22" i="1" s="1"/>
  <c r="L1111" i="1"/>
  <c r="M1111" i="1" s="1"/>
  <c r="N1111" i="1" s="1"/>
  <c r="P381" i="1"/>
  <c r="B381" i="1" s="1"/>
  <c r="K200" i="1"/>
  <c r="L200" i="1" s="1"/>
  <c r="M200" i="1" s="1"/>
  <c r="N200" i="1" s="1"/>
  <c r="P200" i="1" s="1"/>
  <c r="B200" i="1" s="1"/>
  <c r="J201" i="1"/>
  <c r="G1113" i="1"/>
  <c r="H1112" i="1"/>
  <c r="K930" i="1"/>
  <c r="L930" i="1" s="1"/>
  <c r="M930" i="1" s="1"/>
  <c r="N930" i="1" s="1"/>
  <c r="J931" i="1"/>
  <c r="K382" i="1"/>
  <c r="L382" i="1" s="1"/>
  <c r="M382" i="1" s="1"/>
  <c r="N382" i="1" s="1"/>
  <c r="P382" i="1" s="1"/>
  <c r="B382" i="1" s="1"/>
  <c r="J383" i="1"/>
  <c r="G1310" i="1"/>
  <c r="H1309" i="1"/>
  <c r="K21" i="1"/>
  <c r="J22" i="1"/>
  <c r="K1295" i="1"/>
  <c r="L1295" i="1" s="1"/>
  <c r="M1295" i="1" s="1"/>
  <c r="N1295" i="1" s="1"/>
  <c r="J1296" i="1"/>
  <c r="K1661" i="1"/>
  <c r="J1662" i="1"/>
  <c r="C559" i="1"/>
  <c r="C560" i="1" s="1"/>
  <c r="C561" i="1" s="1"/>
  <c r="C562" i="1" s="1"/>
  <c r="K1112" i="1"/>
  <c r="L1112" i="1" s="1"/>
  <c r="M1112" i="1" s="1"/>
  <c r="J1113" i="1"/>
  <c r="K1841" i="1"/>
  <c r="L1841" i="1" s="1"/>
  <c r="M1841" i="1" s="1"/>
  <c r="N1841" i="1" s="1"/>
  <c r="J1842" i="1"/>
  <c r="K1842" i="1" s="1"/>
  <c r="G572" i="1"/>
  <c r="H571" i="1"/>
  <c r="K564" i="1"/>
  <c r="L564" i="1" s="1"/>
  <c r="M564" i="1" s="1"/>
  <c r="N564" i="1" s="1"/>
  <c r="J565" i="1"/>
  <c r="K1477" i="1"/>
  <c r="L1477" i="1" s="1"/>
  <c r="M1477" i="1" s="1"/>
  <c r="N1477" i="1" s="1"/>
  <c r="J1478" i="1"/>
  <c r="Z22" i="1" l="1"/>
  <c r="Q1108" i="1" s="1"/>
  <c r="Y22" i="1"/>
  <c r="AB22" i="1" s="1"/>
  <c r="L1661" i="1"/>
  <c r="M1661" i="1" s="1"/>
  <c r="N1661" i="1" s="1"/>
  <c r="K747" i="1"/>
  <c r="L747" i="1" s="1"/>
  <c r="M747" i="1" s="1"/>
  <c r="N747" i="1" s="1"/>
  <c r="H21" i="1"/>
  <c r="L21" i="1"/>
  <c r="M21" i="1" s="1"/>
  <c r="L1842" i="1"/>
  <c r="M1842" i="1" s="1"/>
  <c r="N1842" i="1" s="1"/>
  <c r="C563" i="1"/>
  <c r="P563" i="1" s="1"/>
  <c r="K201" i="1"/>
  <c r="L201" i="1" s="1"/>
  <c r="M201" i="1" s="1"/>
  <c r="N201" i="1" s="1"/>
  <c r="P201" i="1" s="1"/>
  <c r="B201" i="1" s="1"/>
  <c r="J202" i="1"/>
  <c r="K1478" i="1"/>
  <c r="L1478" i="1" s="1"/>
  <c r="M1478" i="1" s="1"/>
  <c r="N1478" i="1" s="1"/>
  <c r="J1479" i="1"/>
  <c r="G573" i="1"/>
  <c r="H572" i="1"/>
  <c r="K1662" i="1"/>
  <c r="L1662" i="1" s="1"/>
  <c r="M1662" i="1" s="1"/>
  <c r="N1662" i="1" s="1"/>
  <c r="J1663" i="1"/>
  <c r="K931" i="1"/>
  <c r="L931" i="1" s="1"/>
  <c r="M931" i="1" s="1"/>
  <c r="N931" i="1" s="1"/>
  <c r="J932" i="1"/>
  <c r="K1296" i="1"/>
  <c r="L1296" i="1" s="1"/>
  <c r="M1296" i="1" s="1"/>
  <c r="N1296" i="1" s="1"/>
  <c r="J1297" i="1"/>
  <c r="K22" i="1"/>
  <c r="L22" i="1" s="1"/>
  <c r="M22" i="1" s="1"/>
  <c r="J23" i="1"/>
  <c r="H22" i="1"/>
  <c r="G23" i="1"/>
  <c r="G1311" i="1"/>
  <c r="H1310" i="1"/>
  <c r="N1112" i="1"/>
  <c r="G1114" i="1"/>
  <c r="H1113" i="1"/>
  <c r="K1113" i="1"/>
  <c r="L1113" i="1" s="1"/>
  <c r="M1113" i="1" s="1"/>
  <c r="J1114" i="1"/>
  <c r="K565" i="1"/>
  <c r="L565" i="1" s="1"/>
  <c r="M565" i="1" s="1"/>
  <c r="N565" i="1" s="1"/>
  <c r="J566" i="1"/>
  <c r="K748" i="1"/>
  <c r="J749" i="1"/>
  <c r="K383" i="1"/>
  <c r="L383" i="1" s="1"/>
  <c r="M383" i="1" s="1"/>
  <c r="N383" i="1" s="1"/>
  <c r="P383" i="1" s="1"/>
  <c r="B383" i="1" s="1"/>
  <c r="J384" i="1"/>
  <c r="W22" i="1" l="1"/>
  <c r="L748" i="1"/>
  <c r="M748" i="1" s="1"/>
  <c r="N748" i="1" s="1"/>
  <c r="N21" i="1"/>
  <c r="P21" i="1" s="1"/>
  <c r="B21" i="1" s="1"/>
  <c r="C564" i="1"/>
  <c r="B563" i="1"/>
  <c r="N1113" i="1"/>
  <c r="J203" i="1"/>
  <c r="K202" i="1"/>
  <c r="L202" i="1" s="1"/>
  <c r="M202" i="1" s="1"/>
  <c r="N202" i="1" s="1"/>
  <c r="P202" i="1" s="1"/>
  <c r="B202" i="1" s="1"/>
  <c r="G574" i="1"/>
  <c r="H573" i="1"/>
  <c r="K1479" i="1"/>
  <c r="L1479" i="1" s="1"/>
  <c r="M1479" i="1" s="1"/>
  <c r="N1479" i="1" s="1"/>
  <c r="J1480" i="1"/>
  <c r="K932" i="1"/>
  <c r="L932" i="1" s="1"/>
  <c r="M932" i="1" s="1"/>
  <c r="N932" i="1" s="1"/>
  <c r="J933" i="1"/>
  <c r="G24" i="1"/>
  <c r="H23" i="1"/>
  <c r="K1663" i="1"/>
  <c r="L1663" i="1" s="1"/>
  <c r="M1663" i="1" s="1"/>
  <c r="N1663" i="1" s="1"/>
  <c r="J1664" i="1"/>
  <c r="K1114" i="1"/>
  <c r="L1114" i="1" s="1"/>
  <c r="M1114" i="1" s="1"/>
  <c r="J1115" i="1"/>
  <c r="N22" i="1"/>
  <c r="P22" i="1" s="1"/>
  <c r="B22" i="1" s="1"/>
  <c r="K1297" i="1"/>
  <c r="L1297" i="1" s="1"/>
  <c r="M1297" i="1" s="1"/>
  <c r="N1297" i="1" s="1"/>
  <c r="J1298" i="1"/>
  <c r="G1115" i="1"/>
  <c r="H1114" i="1"/>
  <c r="K384" i="1"/>
  <c r="L384" i="1" s="1"/>
  <c r="M384" i="1" s="1"/>
  <c r="N384" i="1" s="1"/>
  <c r="P384" i="1" s="1"/>
  <c r="B384" i="1" s="1"/>
  <c r="J385" i="1"/>
  <c r="K749" i="1"/>
  <c r="L749" i="1" s="1"/>
  <c r="M749" i="1" s="1"/>
  <c r="N749" i="1" s="1"/>
  <c r="J750" i="1"/>
  <c r="K23" i="1"/>
  <c r="L23" i="1" s="1"/>
  <c r="M23" i="1" s="1"/>
  <c r="J24" i="1"/>
  <c r="K566" i="1"/>
  <c r="L566" i="1" s="1"/>
  <c r="M566" i="1" s="1"/>
  <c r="N566" i="1" s="1"/>
  <c r="J567" i="1"/>
  <c r="G1312" i="1"/>
  <c r="H1311" i="1"/>
  <c r="Z23" i="1" l="1"/>
  <c r="Q1292" i="1" s="1"/>
  <c r="Y23" i="1"/>
  <c r="AB23" i="1" s="1"/>
  <c r="C565" i="1"/>
  <c r="P564" i="1"/>
  <c r="B564" i="1" s="1"/>
  <c r="J204" i="1"/>
  <c r="K203" i="1"/>
  <c r="L203" i="1" s="1"/>
  <c r="M203" i="1" s="1"/>
  <c r="N203" i="1" s="1"/>
  <c r="P203" i="1" s="1"/>
  <c r="B203" i="1" s="1"/>
  <c r="K567" i="1"/>
  <c r="L567" i="1" s="1"/>
  <c r="M567" i="1" s="1"/>
  <c r="N567" i="1" s="1"/>
  <c r="J568" i="1"/>
  <c r="K24" i="1"/>
  <c r="L24" i="1" s="1"/>
  <c r="M24" i="1" s="1"/>
  <c r="J25" i="1"/>
  <c r="N1114" i="1"/>
  <c r="N23" i="1"/>
  <c r="P23" i="1" s="1"/>
  <c r="B23" i="1" s="1"/>
  <c r="G1116" i="1"/>
  <c r="H1115" i="1"/>
  <c r="G575" i="1"/>
  <c r="H574" i="1"/>
  <c r="K1664" i="1"/>
  <c r="L1664" i="1" s="1"/>
  <c r="M1664" i="1" s="1"/>
  <c r="N1664" i="1" s="1"/>
  <c r="J1665" i="1"/>
  <c r="K1115" i="1"/>
  <c r="L1115" i="1" s="1"/>
  <c r="M1115" i="1" s="1"/>
  <c r="J1116" i="1"/>
  <c r="G25" i="1"/>
  <c r="H24" i="1"/>
  <c r="K750" i="1"/>
  <c r="L750" i="1" s="1"/>
  <c r="M750" i="1" s="1"/>
  <c r="N750" i="1" s="1"/>
  <c r="J751" i="1"/>
  <c r="K1298" i="1"/>
  <c r="L1298" i="1" s="1"/>
  <c r="M1298" i="1" s="1"/>
  <c r="N1298" i="1" s="1"/>
  <c r="J1299" i="1"/>
  <c r="K385" i="1"/>
  <c r="L385" i="1" s="1"/>
  <c r="M385" i="1" s="1"/>
  <c r="N385" i="1" s="1"/>
  <c r="P385" i="1" s="1"/>
  <c r="B385" i="1" s="1"/>
  <c r="J386" i="1"/>
  <c r="G1313" i="1"/>
  <c r="H1312" i="1"/>
  <c r="K1480" i="1"/>
  <c r="L1480" i="1" s="1"/>
  <c r="M1480" i="1" s="1"/>
  <c r="N1480" i="1" s="1"/>
  <c r="J1481" i="1"/>
  <c r="K933" i="1"/>
  <c r="L933" i="1" s="1"/>
  <c r="M933" i="1" s="1"/>
  <c r="N933" i="1" s="1"/>
  <c r="J934" i="1"/>
  <c r="W23" i="1" l="1"/>
  <c r="C566" i="1"/>
  <c r="P565" i="1"/>
  <c r="B565" i="1" s="1"/>
  <c r="N1115" i="1"/>
  <c r="K204" i="1"/>
  <c r="L204" i="1" s="1"/>
  <c r="M204" i="1" s="1"/>
  <c r="N204" i="1" s="1"/>
  <c r="P204" i="1" s="1"/>
  <c r="B204" i="1" s="1"/>
  <c r="J205" i="1"/>
  <c r="G1314" i="1"/>
  <c r="H1313" i="1"/>
  <c r="G26" i="1"/>
  <c r="H25" i="1"/>
  <c r="K25" i="1"/>
  <c r="L25" i="1" s="1"/>
  <c r="M25" i="1" s="1"/>
  <c r="J26" i="1"/>
  <c r="K568" i="1"/>
  <c r="L568" i="1" s="1"/>
  <c r="M568" i="1" s="1"/>
  <c r="N568" i="1" s="1"/>
  <c r="J569" i="1"/>
  <c r="N24" i="1"/>
  <c r="P24" i="1" s="1"/>
  <c r="B24" i="1" s="1"/>
  <c r="K934" i="1"/>
  <c r="L934" i="1" s="1"/>
  <c r="M934" i="1" s="1"/>
  <c r="N934" i="1" s="1"/>
  <c r="J935" i="1"/>
  <c r="K386" i="1"/>
  <c r="L386" i="1" s="1"/>
  <c r="M386" i="1" s="1"/>
  <c r="N386" i="1" s="1"/>
  <c r="P386" i="1" s="1"/>
  <c r="B386" i="1" s="1"/>
  <c r="J387" i="1"/>
  <c r="K1116" i="1"/>
  <c r="L1116" i="1" s="1"/>
  <c r="M1116" i="1" s="1"/>
  <c r="J1117" i="1"/>
  <c r="G576" i="1"/>
  <c r="H575" i="1"/>
  <c r="K1299" i="1"/>
  <c r="L1299" i="1" s="1"/>
  <c r="M1299" i="1" s="1"/>
  <c r="N1299" i="1" s="1"/>
  <c r="J1300" i="1"/>
  <c r="K1665" i="1"/>
  <c r="L1665" i="1" s="1"/>
  <c r="M1665" i="1" s="1"/>
  <c r="N1665" i="1" s="1"/>
  <c r="J1666" i="1"/>
  <c r="G1117" i="1"/>
  <c r="H1116" i="1"/>
  <c r="K1481" i="1"/>
  <c r="L1481" i="1" s="1"/>
  <c r="M1481" i="1" s="1"/>
  <c r="N1481" i="1" s="1"/>
  <c r="J1482" i="1"/>
  <c r="K751" i="1"/>
  <c r="L751" i="1" s="1"/>
  <c r="M751" i="1" s="1"/>
  <c r="N751" i="1" s="1"/>
  <c r="J752" i="1"/>
  <c r="Z24" i="1" l="1"/>
  <c r="Q1473" i="1" s="1"/>
  <c r="W24" i="1"/>
  <c r="Y24" i="1"/>
  <c r="AB24" i="1" s="1"/>
  <c r="C567" i="1"/>
  <c r="P566" i="1"/>
  <c r="B566" i="1" s="1"/>
  <c r="K205" i="1"/>
  <c r="L205" i="1" s="1"/>
  <c r="M205" i="1" s="1"/>
  <c r="N205" i="1" s="1"/>
  <c r="P205" i="1" s="1"/>
  <c r="B205" i="1" s="1"/>
  <c r="J206" i="1"/>
  <c r="K1666" i="1"/>
  <c r="L1666" i="1" s="1"/>
  <c r="M1666" i="1" s="1"/>
  <c r="N1666" i="1" s="1"/>
  <c r="J1667" i="1"/>
  <c r="K569" i="1"/>
  <c r="L569" i="1" s="1"/>
  <c r="M569" i="1" s="1"/>
  <c r="N569" i="1" s="1"/>
  <c r="J570" i="1"/>
  <c r="K387" i="1"/>
  <c r="L387" i="1" s="1"/>
  <c r="M387" i="1" s="1"/>
  <c r="N387" i="1" s="1"/>
  <c r="P387" i="1" s="1"/>
  <c r="B387" i="1" s="1"/>
  <c r="J388" i="1"/>
  <c r="K1117" i="1"/>
  <c r="L1117" i="1" s="1"/>
  <c r="M1117" i="1" s="1"/>
  <c r="J1118" i="1"/>
  <c r="G1315" i="1"/>
  <c r="H1314" i="1"/>
  <c r="G1118" i="1"/>
  <c r="H1117" i="1"/>
  <c r="K1300" i="1"/>
  <c r="L1300" i="1" s="1"/>
  <c r="M1300" i="1" s="1"/>
  <c r="N1300" i="1" s="1"/>
  <c r="J1301" i="1"/>
  <c r="K26" i="1"/>
  <c r="L26" i="1" s="1"/>
  <c r="M26" i="1" s="1"/>
  <c r="J27" i="1"/>
  <c r="K752" i="1"/>
  <c r="L752" i="1" s="1"/>
  <c r="M752" i="1" s="1"/>
  <c r="N752" i="1" s="1"/>
  <c r="J753" i="1"/>
  <c r="K935" i="1"/>
  <c r="L935" i="1" s="1"/>
  <c r="M935" i="1" s="1"/>
  <c r="N935" i="1" s="1"/>
  <c r="J936" i="1"/>
  <c r="G577" i="1"/>
  <c r="H576" i="1"/>
  <c r="N25" i="1"/>
  <c r="P25" i="1" s="1"/>
  <c r="B25" i="1" s="1"/>
  <c r="K1482" i="1"/>
  <c r="L1482" i="1" s="1"/>
  <c r="M1482" i="1" s="1"/>
  <c r="N1482" i="1" s="1"/>
  <c r="J1483" i="1"/>
  <c r="H26" i="1"/>
  <c r="G27" i="1"/>
  <c r="N1116" i="1"/>
  <c r="Z25" i="1" l="1"/>
  <c r="Q1657" i="1" s="1"/>
  <c r="Y25" i="1"/>
  <c r="AB25" i="1" s="1"/>
  <c r="C568" i="1"/>
  <c r="P567" i="1"/>
  <c r="B567" i="1" s="1"/>
  <c r="K206" i="1"/>
  <c r="L206" i="1" s="1"/>
  <c r="M206" i="1" s="1"/>
  <c r="N206" i="1" s="1"/>
  <c r="P206" i="1" s="1"/>
  <c r="B206" i="1" s="1"/>
  <c r="J207" i="1"/>
  <c r="H27" i="1"/>
  <c r="G28" i="1"/>
  <c r="K27" i="1"/>
  <c r="L27" i="1" s="1"/>
  <c r="M27" i="1" s="1"/>
  <c r="J28" i="1"/>
  <c r="K1118" i="1"/>
  <c r="L1118" i="1" s="1"/>
  <c r="M1118" i="1" s="1"/>
  <c r="J1119" i="1"/>
  <c r="K570" i="1"/>
  <c r="L570" i="1" s="1"/>
  <c r="M570" i="1" s="1"/>
  <c r="N570" i="1" s="1"/>
  <c r="J571" i="1"/>
  <c r="K936" i="1"/>
  <c r="L936" i="1" s="1"/>
  <c r="M936" i="1" s="1"/>
  <c r="N936" i="1" s="1"/>
  <c r="J937" i="1"/>
  <c r="N26" i="1"/>
  <c r="P26" i="1" s="1"/>
  <c r="B26" i="1" s="1"/>
  <c r="N1117" i="1"/>
  <c r="K388" i="1"/>
  <c r="L388" i="1" s="1"/>
  <c r="M388" i="1" s="1"/>
  <c r="N388" i="1" s="1"/>
  <c r="P388" i="1" s="1"/>
  <c r="B388" i="1" s="1"/>
  <c r="J389" i="1"/>
  <c r="G1119" i="1"/>
  <c r="H1118" i="1"/>
  <c r="K753" i="1"/>
  <c r="L753" i="1" s="1"/>
  <c r="M753" i="1" s="1"/>
  <c r="N753" i="1" s="1"/>
  <c r="J754" i="1"/>
  <c r="G578" i="1"/>
  <c r="H577" i="1"/>
  <c r="G1316" i="1"/>
  <c r="H1315" i="1"/>
  <c r="K1483" i="1"/>
  <c r="L1483" i="1" s="1"/>
  <c r="M1483" i="1" s="1"/>
  <c r="N1483" i="1" s="1"/>
  <c r="J1484" i="1"/>
  <c r="K1301" i="1"/>
  <c r="L1301" i="1" s="1"/>
  <c r="M1301" i="1" s="1"/>
  <c r="N1301" i="1" s="1"/>
  <c r="J1302" i="1"/>
  <c r="K1667" i="1"/>
  <c r="L1667" i="1" s="1"/>
  <c r="M1667" i="1" s="1"/>
  <c r="N1667" i="1" s="1"/>
  <c r="J1668" i="1"/>
  <c r="W25" i="1" l="1"/>
  <c r="Z26" i="1"/>
  <c r="Q1838" i="1" s="1"/>
  <c r="W26" i="1"/>
  <c r="Y26" i="1"/>
  <c r="AB26" i="1" s="1"/>
  <c r="C569" i="1"/>
  <c r="P568" i="1"/>
  <c r="B568" i="1" s="1"/>
  <c r="N1118" i="1"/>
  <c r="J208" i="1"/>
  <c r="K207" i="1"/>
  <c r="L207" i="1" s="1"/>
  <c r="M207" i="1" s="1"/>
  <c r="N207" i="1" s="1"/>
  <c r="P207" i="1" s="1"/>
  <c r="B207" i="1" s="1"/>
  <c r="K1302" i="1"/>
  <c r="L1302" i="1" s="1"/>
  <c r="M1302" i="1" s="1"/>
  <c r="N1302" i="1" s="1"/>
  <c r="J1303" i="1"/>
  <c r="K1484" i="1"/>
  <c r="L1484" i="1" s="1"/>
  <c r="M1484" i="1" s="1"/>
  <c r="N1484" i="1" s="1"/>
  <c r="J1485" i="1"/>
  <c r="G579" i="1"/>
  <c r="H578" i="1"/>
  <c r="K389" i="1"/>
  <c r="L389" i="1" s="1"/>
  <c r="M389" i="1" s="1"/>
  <c r="N389" i="1" s="1"/>
  <c r="P389" i="1" s="1"/>
  <c r="B389" i="1" s="1"/>
  <c r="J390" i="1"/>
  <c r="K754" i="1"/>
  <c r="L754" i="1" s="1"/>
  <c r="M754" i="1" s="1"/>
  <c r="N754" i="1" s="1"/>
  <c r="J755" i="1"/>
  <c r="K571" i="1"/>
  <c r="L571" i="1" s="1"/>
  <c r="M571" i="1" s="1"/>
  <c r="N571" i="1" s="1"/>
  <c r="J572" i="1"/>
  <c r="K1119" i="1"/>
  <c r="L1119" i="1" s="1"/>
  <c r="M1119" i="1" s="1"/>
  <c r="J1120" i="1"/>
  <c r="K28" i="1"/>
  <c r="L28" i="1" s="1"/>
  <c r="M28" i="1" s="1"/>
  <c r="J29" i="1"/>
  <c r="K1668" i="1"/>
  <c r="L1668" i="1" s="1"/>
  <c r="M1668" i="1" s="1"/>
  <c r="N1668" i="1" s="1"/>
  <c r="J1669" i="1"/>
  <c r="G1317" i="1"/>
  <c r="H1316" i="1"/>
  <c r="G1120" i="1"/>
  <c r="H1119" i="1"/>
  <c r="K937" i="1"/>
  <c r="L937" i="1" s="1"/>
  <c r="M937" i="1" s="1"/>
  <c r="N937" i="1" s="1"/>
  <c r="J938" i="1"/>
  <c r="G29" i="1"/>
  <c r="H28" i="1"/>
  <c r="N27" i="1"/>
  <c r="P27" i="1" s="1"/>
  <c r="B27" i="1" s="1"/>
  <c r="C570" i="1" l="1"/>
  <c r="P569" i="1"/>
  <c r="B569" i="1" s="1"/>
  <c r="K208" i="1"/>
  <c r="L208" i="1" s="1"/>
  <c r="M208" i="1" s="1"/>
  <c r="N208" i="1" s="1"/>
  <c r="P208" i="1" s="1"/>
  <c r="B208" i="1" s="1"/>
  <c r="J209" i="1"/>
  <c r="N28" i="1"/>
  <c r="P28" i="1" s="1"/>
  <c r="B28" i="1" s="1"/>
  <c r="K755" i="1"/>
  <c r="L755" i="1" s="1"/>
  <c r="M755" i="1" s="1"/>
  <c r="N755" i="1" s="1"/>
  <c r="J756" i="1"/>
  <c r="G580" i="1"/>
  <c r="H579" i="1"/>
  <c r="K938" i="1"/>
  <c r="L938" i="1" s="1"/>
  <c r="M938" i="1" s="1"/>
  <c r="N938" i="1" s="1"/>
  <c r="J939" i="1"/>
  <c r="K1120" i="1"/>
  <c r="L1120" i="1" s="1"/>
  <c r="M1120" i="1" s="1"/>
  <c r="J1121" i="1"/>
  <c r="K1485" i="1"/>
  <c r="L1485" i="1" s="1"/>
  <c r="M1485" i="1" s="1"/>
  <c r="N1485" i="1" s="1"/>
  <c r="J1486" i="1"/>
  <c r="G1318" i="1"/>
  <c r="H1317" i="1"/>
  <c r="K572" i="1"/>
  <c r="L572" i="1" s="1"/>
  <c r="M572" i="1" s="1"/>
  <c r="N572" i="1" s="1"/>
  <c r="J573" i="1"/>
  <c r="K390" i="1"/>
  <c r="L390" i="1" s="1"/>
  <c r="M390" i="1" s="1"/>
  <c r="N390" i="1" s="1"/>
  <c r="P390" i="1" s="1"/>
  <c r="B390" i="1" s="1"/>
  <c r="J391" i="1"/>
  <c r="K29" i="1"/>
  <c r="L29" i="1" s="1"/>
  <c r="M29" i="1" s="1"/>
  <c r="J30" i="1"/>
  <c r="H29" i="1"/>
  <c r="G30" i="1"/>
  <c r="N1119" i="1"/>
  <c r="K1303" i="1"/>
  <c r="L1303" i="1" s="1"/>
  <c r="M1303" i="1" s="1"/>
  <c r="N1303" i="1" s="1"/>
  <c r="J1304" i="1"/>
  <c r="G1121" i="1"/>
  <c r="H1120" i="1"/>
  <c r="K1669" i="1"/>
  <c r="L1669" i="1" s="1"/>
  <c r="M1669" i="1" s="1"/>
  <c r="N1669" i="1" s="1"/>
  <c r="J1670" i="1"/>
  <c r="C571" i="1" l="1"/>
  <c r="P570" i="1"/>
  <c r="B570" i="1" s="1"/>
  <c r="N1120" i="1"/>
  <c r="K209" i="1"/>
  <c r="L209" i="1" s="1"/>
  <c r="M209" i="1" s="1"/>
  <c r="N209" i="1" s="1"/>
  <c r="P209" i="1" s="1"/>
  <c r="B209" i="1" s="1"/>
  <c r="J210" i="1"/>
  <c r="K1121" i="1"/>
  <c r="L1121" i="1" s="1"/>
  <c r="M1121" i="1" s="1"/>
  <c r="J1122" i="1"/>
  <c r="K30" i="1"/>
  <c r="L30" i="1" s="1"/>
  <c r="M30" i="1" s="1"/>
  <c r="J31" i="1"/>
  <c r="G1319" i="1"/>
  <c r="H1318" i="1"/>
  <c r="K939" i="1"/>
  <c r="L939" i="1" s="1"/>
  <c r="M939" i="1" s="1"/>
  <c r="N939" i="1" s="1"/>
  <c r="J940" i="1"/>
  <c r="G581" i="1"/>
  <c r="H580" i="1"/>
  <c r="K391" i="1"/>
  <c r="L391" i="1" s="1"/>
  <c r="M391" i="1" s="1"/>
  <c r="N391" i="1" s="1"/>
  <c r="P391" i="1" s="1"/>
  <c r="B391" i="1" s="1"/>
  <c r="J392" i="1"/>
  <c r="K1486" i="1"/>
  <c r="L1486" i="1" s="1"/>
  <c r="M1486" i="1" s="1"/>
  <c r="N1486" i="1" s="1"/>
  <c r="J1487" i="1"/>
  <c r="K1670" i="1"/>
  <c r="L1670" i="1" s="1"/>
  <c r="M1670" i="1" s="1"/>
  <c r="N1670" i="1" s="1"/>
  <c r="J1671" i="1"/>
  <c r="K573" i="1"/>
  <c r="L573" i="1" s="1"/>
  <c r="M573" i="1" s="1"/>
  <c r="N573" i="1" s="1"/>
  <c r="J574" i="1"/>
  <c r="K756" i="1"/>
  <c r="L756" i="1" s="1"/>
  <c r="M756" i="1" s="1"/>
  <c r="N756" i="1" s="1"/>
  <c r="J757" i="1"/>
  <c r="G1122" i="1"/>
  <c r="H1121" i="1"/>
  <c r="H30" i="1"/>
  <c r="G31" i="1"/>
  <c r="K1304" i="1"/>
  <c r="L1304" i="1" s="1"/>
  <c r="M1304" i="1" s="1"/>
  <c r="N1304" i="1" s="1"/>
  <c r="J1305" i="1"/>
  <c r="N29" i="1"/>
  <c r="P29" i="1" s="1"/>
  <c r="B29" i="1" s="1"/>
  <c r="C572" i="1" l="1"/>
  <c r="P571" i="1"/>
  <c r="B571" i="1" s="1"/>
  <c r="K210" i="1"/>
  <c r="L210" i="1" s="1"/>
  <c r="M210" i="1" s="1"/>
  <c r="N210" i="1" s="1"/>
  <c r="P210" i="1" s="1"/>
  <c r="B210" i="1" s="1"/>
  <c r="J211" i="1"/>
  <c r="N30" i="1"/>
  <c r="P30" i="1" s="1"/>
  <c r="B30" i="1" s="1"/>
  <c r="N1121" i="1"/>
  <c r="K1671" i="1"/>
  <c r="L1671" i="1" s="1"/>
  <c r="M1671" i="1" s="1"/>
  <c r="N1671" i="1" s="1"/>
  <c r="J1672" i="1"/>
  <c r="G1320" i="1"/>
  <c r="H1319" i="1"/>
  <c r="K574" i="1"/>
  <c r="L574" i="1" s="1"/>
  <c r="M574" i="1" s="1"/>
  <c r="N574" i="1" s="1"/>
  <c r="J575" i="1"/>
  <c r="K392" i="1"/>
  <c r="L392" i="1" s="1"/>
  <c r="M392" i="1" s="1"/>
  <c r="N392" i="1" s="1"/>
  <c r="P392" i="1" s="1"/>
  <c r="B392" i="1" s="1"/>
  <c r="J393" i="1"/>
  <c r="K940" i="1"/>
  <c r="L940" i="1" s="1"/>
  <c r="M940" i="1" s="1"/>
  <c r="N940" i="1" s="1"/>
  <c r="J941" i="1"/>
  <c r="G1123" i="1"/>
  <c r="H1122" i="1"/>
  <c r="K31" i="1"/>
  <c r="L31" i="1" s="1"/>
  <c r="M31" i="1" s="1"/>
  <c r="J32" i="1"/>
  <c r="K757" i="1"/>
  <c r="L757" i="1" s="1"/>
  <c r="M757" i="1" s="1"/>
  <c r="N757" i="1" s="1"/>
  <c r="J758" i="1"/>
  <c r="K1487" i="1"/>
  <c r="L1487" i="1" s="1"/>
  <c r="M1487" i="1" s="1"/>
  <c r="N1487" i="1" s="1"/>
  <c r="J1488" i="1"/>
  <c r="G582" i="1"/>
  <c r="H581" i="1"/>
  <c r="K1305" i="1"/>
  <c r="L1305" i="1" s="1"/>
  <c r="M1305" i="1" s="1"/>
  <c r="N1305" i="1" s="1"/>
  <c r="J1306" i="1"/>
  <c r="K1122" i="1"/>
  <c r="L1122" i="1" s="1"/>
  <c r="M1122" i="1" s="1"/>
  <c r="J1123" i="1"/>
  <c r="H31" i="1"/>
  <c r="G32" i="1"/>
  <c r="C573" i="1" l="1"/>
  <c r="P572" i="1"/>
  <c r="B572" i="1" s="1"/>
  <c r="K211" i="1"/>
  <c r="L211" i="1" s="1"/>
  <c r="M211" i="1" s="1"/>
  <c r="N211" i="1" s="1"/>
  <c r="P211" i="1" s="1"/>
  <c r="B211" i="1" s="1"/>
  <c r="J212" i="1"/>
  <c r="K32" i="1"/>
  <c r="L32" i="1" s="1"/>
  <c r="M32" i="1" s="1"/>
  <c r="J33" i="1"/>
  <c r="K1672" i="1"/>
  <c r="L1672" i="1" s="1"/>
  <c r="M1672" i="1" s="1"/>
  <c r="N1672" i="1" s="1"/>
  <c r="J1673" i="1"/>
  <c r="K1123" i="1"/>
  <c r="L1123" i="1" s="1"/>
  <c r="M1123" i="1" s="1"/>
  <c r="J1124" i="1"/>
  <c r="K1488" i="1"/>
  <c r="L1488" i="1" s="1"/>
  <c r="M1488" i="1" s="1"/>
  <c r="N1488" i="1" s="1"/>
  <c r="J1489" i="1"/>
  <c r="N1122" i="1"/>
  <c r="K575" i="1"/>
  <c r="L575" i="1" s="1"/>
  <c r="M575" i="1" s="1"/>
  <c r="N575" i="1" s="1"/>
  <c r="J576" i="1"/>
  <c r="G1124" i="1"/>
  <c r="H1123" i="1"/>
  <c r="N31" i="1"/>
  <c r="P31" i="1" s="1"/>
  <c r="B31" i="1" s="1"/>
  <c r="G583" i="1"/>
  <c r="H582" i="1"/>
  <c r="K758" i="1"/>
  <c r="L758" i="1" s="1"/>
  <c r="M758" i="1" s="1"/>
  <c r="N758" i="1" s="1"/>
  <c r="J759" i="1"/>
  <c r="H32" i="1"/>
  <c r="G33" i="1"/>
  <c r="K393" i="1"/>
  <c r="L393" i="1" s="1"/>
  <c r="M393" i="1" s="1"/>
  <c r="N393" i="1" s="1"/>
  <c r="P393" i="1" s="1"/>
  <c r="B393" i="1" s="1"/>
  <c r="J394" i="1"/>
  <c r="K1306" i="1"/>
  <c r="L1306" i="1" s="1"/>
  <c r="M1306" i="1" s="1"/>
  <c r="N1306" i="1" s="1"/>
  <c r="J1307" i="1"/>
  <c r="K941" i="1"/>
  <c r="L941" i="1" s="1"/>
  <c r="M941" i="1" s="1"/>
  <c r="N941" i="1" s="1"/>
  <c r="J942" i="1"/>
  <c r="G1321" i="1"/>
  <c r="H1320" i="1"/>
  <c r="C574" i="1" l="1"/>
  <c r="P573" i="1"/>
  <c r="B573" i="1" s="1"/>
  <c r="N32" i="1"/>
  <c r="P32" i="1" s="1"/>
  <c r="B32" i="1" s="1"/>
  <c r="K212" i="1"/>
  <c r="L212" i="1" s="1"/>
  <c r="M212" i="1" s="1"/>
  <c r="N212" i="1" s="1"/>
  <c r="P212" i="1" s="1"/>
  <c r="B212" i="1" s="1"/>
  <c r="J213" i="1"/>
  <c r="G584" i="1"/>
  <c r="H583" i="1"/>
  <c r="G1125" i="1"/>
  <c r="H1124" i="1"/>
  <c r="H33" i="1"/>
  <c r="G34" i="1"/>
  <c r="K1489" i="1"/>
  <c r="L1489" i="1" s="1"/>
  <c r="M1489" i="1" s="1"/>
  <c r="N1489" i="1" s="1"/>
  <c r="J1490" i="1"/>
  <c r="K33" i="1"/>
  <c r="L33" i="1" s="1"/>
  <c r="M33" i="1" s="1"/>
  <c r="J34" i="1"/>
  <c r="G1322" i="1"/>
  <c r="H1321" i="1"/>
  <c r="K759" i="1"/>
  <c r="L759" i="1" s="1"/>
  <c r="M759" i="1" s="1"/>
  <c r="N759" i="1" s="1"/>
  <c r="J760" i="1"/>
  <c r="K942" i="1"/>
  <c r="L942" i="1" s="1"/>
  <c r="M942" i="1" s="1"/>
  <c r="N942" i="1" s="1"/>
  <c r="J943" i="1"/>
  <c r="K394" i="1"/>
  <c r="L394" i="1" s="1"/>
  <c r="M394" i="1" s="1"/>
  <c r="N394" i="1" s="1"/>
  <c r="P394" i="1" s="1"/>
  <c r="B394" i="1" s="1"/>
  <c r="J395" i="1"/>
  <c r="K576" i="1"/>
  <c r="L576" i="1" s="1"/>
  <c r="M576" i="1" s="1"/>
  <c r="N576" i="1" s="1"/>
  <c r="J577" i="1"/>
  <c r="K1673" i="1"/>
  <c r="L1673" i="1" s="1"/>
  <c r="M1673" i="1" s="1"/>
  <c r="N1673" i="1" s="1"/>
  <c r="J1674" i="1"/>
  <c r="K1307" i="1"/>
  <c r="L1307" i="1" s="1"/>
  <c r="M1307" i="1" s="1"/>
  <c r="N1307" i="1" s="1"/>
  <c r="J1308" i="1"/>
  <c r="N1123" i="1"/>
  <c r="K1124" i="1"/>
  <c r="L1124" i="1" s="1"/>
  <c r="M1124" i="1" s="1"/>
  <c r="J1125" i="1"/>
  <c r="C575" i="1" l="1"/>
  <c r="P574" i="1"/>
  <c r="B574" i="1" s="1"/>
  <c r="N1124" i="1"/>
  <c r="K213" i="1"/>
  <c r="L213" i="1" s="1"/>
  <c r="M213" i="1" s="1"/>
  <c r="N213" i="1" s="1"/>
  <c r="P213" i="1" s="1"/>
  <c r="B213" i="1" s="1"/>
  <c r="J214" i="1"/>
  <c r="K1308" i="1"/>
  <c r="L1308" i="1" s="1"/>
  <c r="M1308" i="1" s="1"/>
  <c r="N1308" i="1" s="1"/>
  <c r="J1309" i="1"/>
  <c r="K943" i="1"/>
  <c r="L943" i="1" s="1"/>
  <c r="M943" i="1" s="1"/>
  <c r="N943" i="1" s="1"/>
  <c r="J944" i="1"/>
  <c r="K1125" i="1"/>
  <c r="L1125" i="1" s="1"/>
  <c r="M1125" i="1" s="1"/>
  <c r="J1126" i="1"/>
  <c r="G1323" i="1"/>
  <c r="H1322" i="1"/>
  <c r="H34" i="1"/>
  <c r="G35" i="1"/>
  <c r="K395" i="1"/>
  <c r="L395" i="1" s="1"/>
  <c r="M395" i="1" s="1"/>
  <c r="N395" i="1" s="1"/>
  <c r="P395" i="1" s="1"/>
  <c r="B395" i="1" s="1"/>
  <c r="J396" i="1"/>
  <c r="N33" i="1"/>
  <c r="P33" i="1" s="1"/>
  <c r="B33" i="1" s="1"/>
  <c r="K1674" i="1"/>
  <c r="L1674" i="1" s="1"/>
  <c r="M1674" i="1" s="1"/>
  <c r="N1674" i="1" s="1"/>
  <c r="J1675" i="1"/>
  <c r="K760" i="1"/>
  <c r="L760" i="1" s="1"/>
  <c r="M760" i="1" s="1"/>
  <c r="N760" i="1" s="1"/>
  <c r="J761" i="1"/>
  <c r="K34" i="1"/>
  <c r="L34" i="1" s="1"/>
  <c r="M34" i="1" s="1"/>
  <c r="J35" i="1"/>
  <c r="G1126" i="1"/>
  <c r="H1125" i="1"/>
  <c r="K577" i="1"/>
  <c r="L577" i="1" s="1"/>
  <c r="M577" i="1" s="1"/>
  <c r="N577" i="1" s="1"/>
  <c r="J578" i="1"/>
  <c r="K1490" i="1"/>
  <c r="L1490" i="1" s="1"/>
  <c r="M1490" i="1" s="1"/>
  <c r="N1490" i="1" s="1"/>
  <c r="J1491" i="1"/>
  <c r="G585" i="1"/>
  <c r="H584" i="1"/>
  <c r="C576" i="1" l="1"/>
  <c r="P575" i="1"/>
  <c r="B575" i="1" s="1"/>
  <c r="K214" i="1"/>
  <c r="L214" i="1" s="1"/>
  <c r="M214" i="1" s="1"/>
  <c r="N214" i="1" s="1"/>
  <c r="P214" i="1" s="1"/>
  <c r="B214" i="1" s="1"/>
  <c r="J215" i="1"/>
  <c r="K944" i="1"/>
  <c r="L944" i="1" s="1"/>
  <c r="M944" i="1" s="1"/>
  <c r="N944" i="1" s="1"/>
  <c r="J945" i="1"/>
  <c r="K1309" i="1"/>
  <c r="L1309" i="1" s="1"/>
  <c r="M1309" i="1" s="1"/>
  <c r="N1309" i="1" s="1"/>
  <c r="J1310" i="1"/>
  <c r="K578" i="1"/>
  <c r="L578" i="1" s="1"/>
  <c r="M578" i="1" s="1"/>
  <c r="N578" i="1" s="1"/>
  <c r="J579" i="1"/>
  <c r="K761" i="1"/>
  <c r="L761" i="1" s="1"/>
  <c r="M761" i="1" s="1"/>
  <c r="N761" i="1" s="1"/>
  <c r="J762" i="1"/>
  <c r="H35" i="1"/>
  <c r="G36" i="1"/>
  <c r="N1125" i="1"/>
  <c r="G1127" i="1"/>
  <c r="H1126" i="1"/>
  <c r="K1675" i="1"/>
  <c r="L1675" i="1" s="1"/>
  <c r="M1675" i="1" s="1"/>
  <c r="N1675" i="1" s="1"/>
  <c r="J1676" i="1"/>
  <c r="G1324" i="1"/>
  <c r="H1323" i="1"/>
  <c r="K396" i="1"/>
  <c r="L396" i="1" s="1"/>
  <c r="M396" i="1" s="1"/>
  <c r="N396" i="1" s="1"/>
  <c r="P396" i="1" s="1"/>
  <c r="B396" i="1" s="1"/>
  <c r="J397" i="1"/>
  <c r="G586" i="1"/>
  <c r="H585" i="1"/>
  <c r="K35" i="1"/>
  <c r="L35" i="1" s="1"/>
  <c r="M35" i="1" s="1"/>
  <c r="J36" i="1"/>
  <c r="K1491" i="1"/>
  <c r="L1491" i="1" s="1"/>
  <c r="M1491" i="1" s="1"/>
  <c r="N1491" i="1" s="1"/>
  <c r="J1492" i="1"/>
  <c r="K1126" i="1"/>
  <c r="L1126" i="1" s="1"/>
  <c r="M1126" i="1" s="1"/>
  <c r="J1127" i="1"/>
  <c r="N34" i="1"/>
  <c r="P34" i="1" s="1"/>
  <c r="B34" i="1" s="1"/>
  <c r="C577" i="1" l="1"/>
  <c r="P576" i="1"/>
  <c r="B576" i="1" s="1"/>
  <c r="N1126" i="1"/>
  <c r="J216" i="1"/>
  <c r="K215" i="1"/>
  <c r="L215" i="1" s="1"/>
  <c r="M215" i="1" s="1"/>
  <c r="N215" i="1" s="1"/>
  <c r="P215" i="1" s="1"/>
  <c r="B215" i="1" s="1"/>
  <c r="K397" i="1"/>
  <c r="L397" i="1" s="1"/>
  <c r="M397" i="1" s="1"/>
  <c r="N397" i="1" s="1"/>
  <c r="P397" i="1" s="1"/>
  <c r="B397" i="1" s="1"/>
  <c r="J398" i="1"/>
  <c r="G1128" i="1"/>
  <c r="H1127" i="1"/>
  <c r="K579" i="1"/>
  <c r="L579" i="1" s="1"/>
  <c r="M579" i="1" s="1"/>
  <c r="N579" i="1" s="1"/>
  <c r="J580" i="1"/>
  <c r="K1127" i="1"/>
  <c r="L1127" i="1" s="1"/>
  <c r="M1127" i="1" s="1"/>
  <c r="J1128" i="1"/>
  <c r="K762" i="1"/>
  <c r="L762" i="1" s="1"/>
  <c r="M762" i="1" s="1"/>
  <c r="N762" i="1" s="1"/>
  <c r="J763" i="1"/>
  <c r="K1492" i="1"/>
  <c r="L1492" i="1" s="1"/>
  <c r="M1492" i="1" s="1"/>
  <c r="N1492" i="1" s="1"/>
  <c r="J1493" i="1"/>
  <c r="G587" i="1"/>
  <c r="H586" i="1"/>
  <c r="K1310" i="1"/>
  <c r="L1310" i="1" s="1"/>
  <c r="M1310" i="1" s="1"/>
  <c r="N1310" i="1" s="1"/>
  <c r="J1311" i="1"/>
  <c r="K36" i="1"/>
  <c r="L36" i="1" s="1"/>
  <c r="M36" i="1" s="1"/>
  <c r="J37" i="1"/>
  <c r="G1325" i="1"/>
  <c r="H1324" i="1"/>
  <c r="H36" i="1"/>
  <c r="G37" i="1"/>
  <c r="K945" i="1"/>
  <c r="L945" i="1" s="1"/>
  <c r="M945" i="1" s="1"/>
  <c r="N945" i="1" s="1"/>
  <c r="J946" i="1"/>
  <c r="K1676" i="1"/>
  <c r="L1676" i="1" s="1"/>
  <c r="M1676" i="1" s="1"/>
  <c r="N1676" i="1" s="1"/>
  <c r="J1677" i="1"/>
  <c r="N35" i="1"/>
  <c r="P35" i="1" s="1"/>
  <c r="B35" i="1" s="1"/>
  <c r="C578" i="1" l="1"/>
  <c r="P577" i="1"/>
  <c r="B577" i="1" s="1"/>
  <c r="N1127" i="1"/>
  <c r="J217" i="1"/>
  <c r="K216" i="1"/>
  <c r="L216" i="1" s="1"/>
  <c r="M216" i="1" s="1"/>
  <c r="N216" i="1" s="1"/>
  <c r="P216" i="1" s="1"/>
  <c r="B216" i="1" s="1"/>
  <c r="G1326" i="1"/>
  <c r="H1325" i="1"/>
  <c r="K763" i="1"/>
  <c r="L763" i="1" s="1"/>
  <c r="M763" i="1" s="1"/>
  <c r="N763" i="1" s="1"/>
  <c r="J764" i="1"/>
  <c r="G1129" i="1"/>
  <c r="H1128" i="1"/>
  <c r="H37" i="1"/>
  <c r="G38" i="1"/>
  <c r="K1493" i="1"/>
  <c r="L1493" i="1" s="1"/>
  <c r="M1493" i="1" s="1"/>
  <c r="N1493" i="1" s="1"/>
  <c r="J1494" i="1"/>
  <c r="K580" i="1"/>
  <c r="L580" i="1" s="1"/>
  <c r="M580" i="1" s="1"/>
  <c r="N580" i="1" s="1"/>
  <c r="J581" i="1"/>
  <c r="K1677" i="1"/>
  <c r="L1677" i="1" s="1"/>
  <c r="M1677" i="1" s="1"/>
  <c r="N1677" i="1" s="1"/>
  <c r="J1678" i="1"/>
  <c r="K37" i="1"/>
  <c r="L37" i="1" s="1"/>
  <c r="M37" i="1" s="1"/>
  <c r="J38" i="1"/>
  <c r="K946" i="1"/>
  <c r="L946" i="1" s="1"/>
  <c r="M946" i="1" s="1"/>
  <c r="N946" i="1" s="1"/>
  <c r="J947" i="1"/>
  <c r="G588" i="1"/>
  <c r="H587" i="1"/>
  <c r="K398" i="1"/>
  <c r="L398" i="1" s="1"/>
  <c r="M398" i="1" s="1"/>
  <c r="N398" i="1" s="1"/>
  <c r="P398" i="1" s="1"/>
  <c r="B398" i="1" s="1"/>
  <c r="J399" i="1"/>
  <c r="N36" i="1"/>
  <c r="P36" i="1" s="1"/>
  <c r="B36" i="1" s="1"/>
  <c r="K1311" i="1"/>
  <c r="L1311" i="1" s="1"/>
  <c r="M1311" i="1" s="1"/>
  <c r="N1311" i="1" s="1"/>
  <c r="J1312" i="1"/>
  <c r="K1128" i="1"/>
  <c r="L1128" i="1" s="1"/>
  <c r="M1128" i="1" s="1"/>
  <c r="J1129" i="1"/>
  <c r="C579" i="1" l="1"/>
  <c r="P578" i="1"/>
  <c r="B578" i="1" s="1"/>
  <c r="J218" i="1"/>
  <c r="K217" i="1"/>
  <c r="L217" i="1" s="1"/>
  <c r="M217" i="1" s="1"/>
  <c r="N217" i="1" s="1"/>
  <c r="P217" i="1" s="1"/>
  <c r="B217" i="1" s="1"/>
  <c r="N37" i="1"/>
  <c r="P37" i="1" s="1"/>
  <c r="B37" i="1" s="1"/>
  <c r="K1678" i="1"/>
  <c r="L1678" i="1" s="1"/>
  <c r="M1678" i="1" s="1"/>
  <c r="N1678" i="1" s="1"/>
  <c r="J1679" i="1"/>
  <c r="G1327" i="1"/>
  <c r="H1326" i="1"/>
  <c r="K1312" i="1"/>
  <c r="L1312" i="1" s="1"/>
  <c r="M1312" i="1" s="1"/>
  <c r="N1312" i="1" s="1"/>
  <c r="J1313" i="1"/>
  <c r="K947" i="1"/>
  <c r="L947" i="1" s="1"/>
  <c r="M947" i="1" s="1"/>
  <c r="N947" i="1" s="1"/>
  <c r="J948" i="1"/>
  <c r="N1128" i="1"/>
  <c r="K581" i="1"/>
  <c r="L581" i="1" s="1"/>
  <c r="M581" i="1" s="1"/>
  <c r="N581" i="1" s="1"/>
  <c r="J582" i="1"/>
  <c r="G1130" i="1"/>
  <c r="H1129" i="1"/>
  <c r="K1129" i="1"/>
  <c r="L1129" i="1" s="1"/>
  <c r="M1129" i="1" s="1"/>
  <c r="J1130" i="1"/>
  <c r="K38" i="1"/>
  <c r="L38" i="1" s="1"/>
  <c r="M38" i="1" s="1"/>
  <c r="J39" i="1"/>
  <c r="H38" i="1"/>
  <c r="G39" i="1"/>
  <c r="G589" i="1"/>
  <c r="H588" i="1"/>
  <c r="K399" i="1"/>
  <c r="L399" i="1" s="1"/>
  <c r="M399" i="1" s="1"/>
  <c r="N399" i="1" s="1"/>
  <c r="P399" i="1" s="1"/>
  <c r="B399" i="1" s="1"/>
  <c r="J400" i="1"/>
  <c r="K1494" i="1"/>
  <c r="L1494" i="1" s="1"/>
  <c r="M1494" i="1" s="1"/>
  <c r="N1494" i="1" s="1"/>
  <c r="J1495" i="1"/>
  <c r="K764" i="1"/>
  <c r="L764" i="1" s="1"/>
  <c r="M764" i="1" s="1"/>
  <c r="N764" i="1" s="1"/>
  <c r="J765" i="1"/>
  <c r="C580" i="1" l="1"/>
  <c r="P579" i="1"/>
  <c r="B579" i="1" s="1"/>
  <c r="N1129" i="1"/>
  <c r="K218" i="1"/>
  <c r="L218" i="1" s="1"/>
  <c r="M218" i="1" s="1"/>
  <c r="N218" i="1" s="1"/>
  <c r="P218" i="1" s="1"/>
  <c r="B218" i="1" s="1"/>
  <c r="J219" i="1"/>
  <c r="G590" i="1"/>
  <c r="H589" i="1"/>
  <c r="K582" i="1"/>
  <c r="L582" i="1" s="1"/>
  <c r="M582" i="1" s="1"/>
  <c r="N582" i="1" s="1"/>
  <c r="J583" i="1"/>
  <c r="K765" i="1"/>
  <c r="L765" i="1" s="1"/>
  <c r="M765" i="1" s="1"/>
  <c r="N765" i="1" s="1"/>
  <c r="J766" i="1"/>
  <c r="K39" i="1"/>
  <c r="L39" i="1" s="1"/>
  <c r="M39" i="1" s="1"/>
  <c r="J40" i="1"/>
  <c r="G1131" i="1"/>
  <c r="H1130" i="1"/>
  <c r="K948" i="1"/>
  <c r="L948" i="1" s="1"/>
  <c r="M948" i="1" s="1"/>
  <c r="N948" i="1" s="1"/>
  <c r="J949" i="1"/>
  <c r="G1328" i="1"/>
  <c r="H1327" i="1"/>
  <c r="K1313" i="1"/>
  <c r="L1313" i="1" s="1"/>
  <c r="M1313" i="1" s="1"/>
  <c r="N1313" i="1" s="1"/>
  <c r="J1314" i="1"/>
  <c r="H39" i="1"/>
  <c r="G40" i="1"/>
  <c r="K1679" i="1"/>
  <c r="L1679" i="1" s="1"/>
  <c r="M1679" i="1" s="1"/>
  <c r="N1679" i="1" s="1"/>
  <c r="J1680" i="1"/>
  <c r="K1495" i="1"/>
  <c r="L1495" i="1" s="1"/>
  <c r="M1495" i="1" s="1"/>
  <c r="N1495" i="1" s="1"/>
  <c r="J1496" i="1"/>
  <c r="N38" i="1"/>
  <c r="P38" i="1" s="1"/>
  <c r="B38" i="1" s="1"/>
  <c r="K400" i="1"/>
  <c r="L400" i="1" s="1"/>
  <c r="M400" i="1" s="1"/>
  <c r="N400" i="1" s="1"/>
  <c r="P400" i="1" s="1"/>
  <c r="B400" i="1" s="1"/>
  <c r="J401" i="1"/>
  <c r="K1130" i="1"/>
  <c r="L1130" i="1" s="1"/>
  <c r="M1130" i="1" s="1"/>
  <c r="J1131" i="1"/>
  <c r="C581" i="1" l="1"/>
  <c r="P580" i="1"/>
  <c r="B580" i="1" s="1"/>
  <c r="K219" i="1"/>
  <c r="L219" i="1" s="1"/>
  <c r="M219" i="1" s="1"/>
  <c r="N219" i="1" s="1"/>
  <c r="P219" i="1" s="1"/>
  <c r="B219" i="1" s="1"/>
  <c r="J220" i="1"/>
  <c r="K1131" i="1"/>
  <c r="L1131" i="1" s="1"/>
  <c r="M1131" i="1" s="1"/>
  <c r="J1132" i="1"/>
  <c r="K1314" i="1"/>
  <c r="L1314" i="1" s="1"/>
  <c r="M1314" i="1" s="1"/>
  <c r="N1314" i="1" s="1"/>
  <c r="J1315" i="1"/>
  <c r="K401" i="1"/>
  <c r="L401" i="1" s="1"/>
  <c r="M401" i="1" s="1"/>
  <c r="N401" i="1" s="1"/>
  <c r="P401" i="1" s="1"/>
  <c r="B401" i="1" s="1"/>
  <c r="J402" i="1"/>
  <c r="G1329" i="1"/>
  <c r="H1328" i="1"/>
  <c r="K1496" i="1"/>
  <c r="L1496" i="1" s="1"/>
  <c r="M1496" i="1" s="1"/>
  <c r="N1496" i="1" s="1"/>
  <c r="J1497" i="1"/>
  <c r="N39" i="1"/>
  <c r="P39" i="1" s="1"/>
  <c r="B39" i="1" s="1"/>
  <c r="N1130" i="1"/>
  <c r="K583" i="1"/>
  <c r="L583" i="1" s="1"/>
  <c r="M583" i="1" s="1"/>
  <c r="N583" i="1" s="1"/>
  <c r="J584" i="1"/>
  <c r="K1680" i="1"/>
  <c r="L1680" i="1" s="1"/>
  <c r="M1680" i="1" s="1"/>
  <c r="N1680" i="1" s="1"/>
  <c r="J1681" i="1"/>
  <c r="G1132" i="1"/>
  <c r="H1131" i="1"/>
  <c r="K40" i="1"/>
  <c r="L40" i="1" s="1"/>
  <c r="M40" i="1" s="1"/>
  <c r="J41" i="1"/>
  <c r="H40" i="1"/>
  <c r="G41" i="1"/>
  <c r="K949" i="1"/>
  <c r="L949" i="1" s="1"/>
  <c r="M949" i="1" s="1"/>
  <c r="N949" i="1" s="1"/>
  <c r="J950" i="1"/>
  <c r="K766" i="1"/>
  <c r="L766" i="1" s="1"/>
  <c r="M766" i="1" s="1"/>
  <c r="N766" i="1" s="1"/>
  <c r="J767" i="1"/>
  <c r="G591" i="1"/>
  <c r="H590" i="1"/>
  <c r="C582" i="1" l="1"/>
  <c r="P581" i="1"/>
  <c r="B581" i="1" s="1"/>
  <c r="N40" i="1"/>
  <c r="P40" i="1" s="1"/>
  <c r="B40" i="1" s="1"/>
  <c r="J221" i="1"/>
  <c r="K220" i="1"/>
  <c r="L220" i="1" s="1"/>
  <c r="M220" i="1" s="1"/>
  <c r="N220" i="1" s="1"/>
  <c r="P220" i="1" s="1"/>
  <c r="B220" i="1" s="1"/>
  <c r="K1681" i="1"/>
  <c r="L1681" i="1" s="1"/>
  <c r="M1681" i="1" s="1"/>
  <c r="N1681" i="1" s="1"/>
  <c r="J1682" i="1"/>
  <c r="K1497" i="1"/>
  <c r="L1497" i="1" s="1"/>
  <c r="M1497" i="1" s="1"/>
  <c r="N1497" i="1" s="1"/>
  <c r="J1498" i="1"/>
  <c r="K1315" i="1"/>
  <c r="L1315" i="1" s="1"/>
  <c r="M1315" i="1" s="1"/>
  <c r="N1315" i="1" s="1"/>
  <c r="J1316" i="1"/>
  <c r="K41" i="1"/>
  <c r="L41" i="1" s="1"/>
  <c r="M41" i="1" s="1"/>
  <c r="J42" i="1"/>
  <c r="K584" i="1"/>
  <c r="L584" i="1" s="1"/>
  <c r="M584" i="1" s="1"/>
  <c r="N584" i="1" s="1"/>
  <c r="J585" i="1"/>
  <c r="K1132" i="1"/>
  <c r="L1132" i="1" s="1"/>
  <c r="M1132" i="1" s="1"/>
  <c r="J1133" i="1"/>
  <c r="K767" i="1"/>
  <c r="L767" i="1" s="1"/>
  <c r="M767" i="1" s="1"/>
  <c r="N767" i="1" s="1"/>
  <c r="J768" i="1"/>
  <c r="H41" i="1"/>
  <c r="G42" i="1"/>
  <c r="G1133" i="1"/>
  <c r="H1132" i="1"/>
  <c r="K950" i="1"/>
  <c r="L950" i="1" s="1"/>
  <c r="M950" i="1" s="1"/>
  <c r="N950" i="1" s="1"/>
  <c r="J951" i="1"/>
  <c r="G592" i="1"/>
  <c r="H591" i="1"/>
  <c r="N1131" i="1"/>
  <c r="K402" i="1"/>
  <c r="L402" i="1" s="1"/>
  <c r="M402" i="1" s="1"/>
  <c r="N402" i="1" s="1"/>
  <c r="P402" i="1" s="1"/>
  <c r="B402" i="1" s="1"/>
  <c r="J403" i="1"/>
  <c r="G1330" i="1"/>
  <c r="H1329" i="1"/>
  <c r="C583" i="1" l="1"/>
  <c r="P582" i="1"/>
  <c r="B582" i="1" s="1"/>
  <c r="N1132" i="1"/>
  <c r="J222" i="1"/>
  <c r="K221" i="1"/>
  <c r="L221" i="1" s="1"/>
  <c r="M221" i="1" s="1"/>
  <c r="N221" i="1" s="1"/>
  <c r="P221" i="1" s="1"/>
  <c r="B221" i="1" s="1"/>
  <c r="K951" i="1"/>
  <c r="L951" i="1" s="1"/>
  <c r="M951" i="1" s="1"/>
  <c r="N951" i="1" s="1"/>
  <c r="J952" i="1"/>
  <c r="K585" i="1"/>
  <c r="L585" i="1" s="1"/>
  <c r="M585" i="1" s="1"/>
  <c r="N585" i="1" s="1"/>
  <c r="J586" i="1"/>
  <c r="K1682" i="1"/>
  <c r="L1682" i="1" s="1"/>
  <c r="M1682" i="1" s="1"/>
  <c r="N1682" i="1" s="1"/>
  <c r="J1683" i="1"/>
  <c r="K768" i="1"/>
  <c r="L768" i="1" s="1"/>
  <c r="M768" i="1" s="1"/>
  <c r="N768" i="1" s="1"/>
  <c r="J769" i="1"/>
  <c r="K42" i="1"/>
  <c r="L42" i="1" s="1"/>
  <c r="M42" i="1" s="1"/>
  <c r="J43" i="1"/>
  <c r="G1331" i="1"/>
  <c r="H1330" i="1"/>
  <c r="G1134" i="1"/>
  <c r="H1133" i="1"/>
  <c r="K1133" i="1"/>
  <c r="L1133" i="1" s="1"/>
  <c r="M1133" i="1" s="1"/>
  <c r="J1134" i="1"/>
  <c r="K1316" i="1"/>
  <c r="L1316" i="1" s="1"/>
  <c r="M1316" i="1" s="1"/>
  <c r="N1316" i="1" s="1"/>
  <c r="J1317" i="1"/>
  <c r="H42" i="1"/>
  <c r="G43" i="1"/>
  <c r="K403" i="1"/>
  <c r="L403" i="1" s="1"/>
  <c r="M403" i="1" s="1"/>
  <c r="N403" i="1" s="1"/>
  <c r="P403" i="1" s="1"/>
  <c r="B403" i="1" s="1"/>
  <c r="J404" i="1"/>
  <c r="N41" i="1"/>
  <c r="P41" i="1" s="1"/>
  <c r="B41" i="1" s="1"/>
  <c r="K1498" i="1"/>
  <c r="L1498" i="1" s="1"/>
  <c r="M1498" i="1" s="1"/>
  <c r="N1498" i="1" s="1"/>
  <c r="J1499" i="1"/>
  <c r="G593" i="1"/>
  <c r="H592" i="1"/>
  <c r="C584" i="1" l="1"/>
  <c r="P583" i="1"/>
  <c r="B583" i="1" s="1"/>
  <c r="K222" i="1"/>
  <c r="L222" i="1" s="1"/>
  <c r="M222" i="1" s="1"/>
  <c r="N222" i="1" s="1"/>
  <c r="P222" i="1" s="1"/>
  <c r="B222" i="1" s="1"/>
  <c r="J223" i="1"/>
  <c r="G594" i="1"/>
  <c r="H593" i="1"/>
  <c r="G1332" i="1"/>
  <c r="H1331" i="1"/>
  <c r="K1317" i="1"/>
  <c r="L1317" i="1" s="1"/>
  <c r="M1317" i="1" s="1"/>
  <c r="N1317" i="1" s="1"/>
  <c r="J1318" i="1"/>
  <c r="K586" i="1"/>
  <c r="L586" i="1" s="1"/>
  <c r="M586" i="1" s="1"/>
  <c r="N586" i="1" s="1"/>
  <c r="J587" i="1"/>
  <c r="K1134" i="1"/>
  <c r="L1134" i="1" s="1"/>
  <c r="M1134" i="1" s="1"/>
  <c r="J1135" i="1"/>
  <c r="K769" i="1"/>
  <c r="L769" i="1" s="1"/>
  <c r="M769" i="1" s="1"/>
  <c r="N769" i="1" s="1"/>
  <c r="J770" i="1"/>
  <c r="K404" i="1"/>
  <c r="L404" i="1" s="1"/>
  <c r="M404" i="1" s="1"/>
  <c r="N404" i="1" s="1"/>
  <c r="P404" i="1" s="1"/>
  <c r="B404" i="1" s="1"/>
  <c r="J405" i="1"/>
  <c r="K43" i="1"/>
  <c r="L43" i="1" s="1"/>
  <c r="M43" i="1" s="1"/>
  <c r="J44" i="1"/>
  <c r="H43" i="1"/>
  <c r="G44" i="1"/>
  <c r="N1133" i="1"/>
  <c r="K952" i="1"/>
  <c r="L952" i="1" s="1"/>
  <c r="M952" i="1" s="1"/>
  <c r="N952" i="1" s="1"/>
  <c r="J953" i="1"/>
  <c r="K1499" i="1"/>
  <c r="L1499" i="1" s="1"/>
  <c r="M1499" i="1" s="1"/>
  <c r="N1499" i="1" s="1"/>
  <c r="J1500" i="1"/>
  <c r="N42" i="1"/>
  <c r="P42" i="1" s="1"/>
  <c r="B42" i="1" s="1"/>
  <c r="G1135" i="1"/>
  <c r="H1134" i="1"/>
  <c r="K1683" i="1"/>
  <c r="L1683" i="1" s="1"/>
  <c r="M1683" i="1" s="1"/>
  <c r="N1683" i="1" s="1"/>
  <c r="J1684" i="1"/>
  <c r="C585" i="1" l="1"/>
  <c r="P584" i="1"/>
  <c r="B584" i="1" s="1"/>
  <c r="N1134" i="1"/>
  <c r="N43" i="1"/>
  <c r="P43" i="1" s="1"/>
  <c r="B43" i="1" s="1"/>
  <c r="K223" i="1"/>
  <c r="L223" i="1" s="1"/>
  <c r="M223" i="1" s="1"/>
  <c r="N223" i="1" s="1"/>
  <c r="P223" i="1" s="1"/>
  <c r="B223" i="1" s="1"/>
  <c r="J224" i="1"/>
  <c r="G1136" i="1"/>
  <c r="H1135" i="1"/>
  <c r="K44" i="1"/>
  <c r="L44" i="1" s="1"/>
  <c r="M44" i="1" s="1"/>
  <c r="J45" i="1"/>
  <c r="K1135" i="1"/>
  <c r="L1135" i="1" s="1"/>
  <c r="M1135" i="1" s="1"/>
  <c r="J1136" i="1"/>
  <c r="K1500" i="1"/>
  <c r="L1500" i="1" s="1"/>
  <c r="M1500" i="1" s="1"/>
  <c r="N1500" i="1" s="1"/>
  <c r="J1501" i="1"/>
  <c r="K405" i="1"/>
  <c r="L405" i="1" s="1"/>
  <c r="M405" i="1" s="1"/>
  <c r="N405" i="1" s="1"/>
  <c r="P405" i="1" s="1"/>
  <c r="B405" i="1" s="1"/>
  <c r="J406" i="1"/>
  <c r="K587" i="1"/>
  <c r="L587" i="1" s="1"/>
  <c r="M587" i="1" s="1"/>
  <c r="N587" i="1" s="1"/>
  <c r="J588" i="1"/>
  <c r="K953" i="1"/>
  <c r="L953" i="1" s="1"/>
  <c r="M953" i="1" s="1"/>
  <c r="N953" i="1" s="1"/>
  <c r="J954" i="1"/>
  <c r="H44" i="1"/>
  <c r="G45" i="1"/>
  <c r="K770" i="1"/>
  <c r="L770" i="1" s="1"/>
  <c r="M770" i="1" s="1"/>
  <c r="N770" i="1" s="1"/>
  <c r="J771" i="1"/>
  <c r="K1318" i="1"/>
  <c r="L1318" i="1" s="1"/>
  <c r="M1318" i="1" s="1"/>
  <c r="N1318" i="1" s="1"/>
  <c r="J1319" i="1"/>
  <c r="K1684" i="1"/>
  <c r="L1684" i="1" s="1"/>
  <c r="M1684" i="1" s="1"/>
  <c r="N1684" i="1" s="1"/>
  <c r="J1685" i="1"/>
  <c r="G1333" i="1"/>
  <c r="H1332" i="1"/>
  <c r="G595" i="1"/>
  <c r="H594" i="1"/>
  <c r="C586" i="1" l="1"/>
  <c r="P585" i="1"/>
  <c r="B585" i="1" s="1"/>
  <c r="J225" i="1"/>
  <c r="K224" i="1"/>
  <c r="L224" i="1" s="1"/>
  <c r="M224" i="1" s="1"/>
  <c r="N224" i="1" s="1"/>
  <c r="P224" i="1" s="1"/>
  <c r="B224" i="1" s="1"/>
  <c r="K1501" i="1"/>
  <c r="L1501" i="1" s="1"/>
  <c r="M1501" i="1" s="1"/>
  <c r="N1501" i="1" s="1"/>
  <c r="J1502" i="1"/>
  <c r="K406" i="1"/>
  <c r="L406" i="1" s="1"/>
  <c r="M406" i="1" s="1"/>
  <c r="N406" i="1" s="1"/>
  <c r="P406" i="1" s="1"/>
  <c r="B406" i="1" s="1"/>
  <c r="J407" i="1"/>
  <c r="K954" i="1"/>
  <c r="L954" i="1" s="1"/>
  <c r="M954" i="1" s="1"/>
  <c r="N954" i="1" s="1"/>
  <c r="J955" i="1"/>
  <c r="K588" i="1"/>
  <c r="L588" i="1" s="1"/>
  <c r="M588" i="1" s="1"/>
  <c r="N588" i="1" s="1"/>
  <c r="J589" i="1"/>
  <c r="G1334" i="1"/>
  <c r="H1333" i="1"/>
  <c r="K771" i="1"/>
  <c r="L771" i="1" s="1"/>
  <c r="M771" i="1" s="1"/>
  <c r="N771" i="1" s="1"/>
  <c r="J772" i="1"/>
  <c r="N1135" i="1"/>
  <c r="K45" i="1"/>
  <c r="L45" i="1" s="1"/>
  <c r="M45" i="1" s="1"/>
  <c r="J46" i="1"/>
  <c r="G596" i="1"/>
  <c r="H595" i="1"/>
  <c r="K1319" i="1"/>
  <c r="L1319" i="1" s="1"/>
  <c r="M1319" i="1" s="1"/>
  <c r="N1319" i="1" s="1"/>
  <c r="J1320" i="1"/>
  <c r="G1137" i="1"/>
  <c r="H1136" i="1"/>
  <c r="K1685" i="1"/>
  <c r="L1685" i="1" s="1"/>
  <c r="M1685" i="1" s="1"/>
  <c r="N1685" i="1" s="1"/>
  <c r="J1686" i="1"/>
  <c r="G46" i="1"/>
  <c r="H45" i="1"/>
  <c r="N44" i="1"/>
  <c r="P44" i="1" s="1"/>
  <c r="B44" i="1" s="1"/>
  <c r="K1136" i="1"/>
  <c r="L1136" i="1" s="1"/>
  <c r="M1136" i="1" s="1"/>
  <c r="J1137" i="1"/>
  <c r="C587" i="1" l="1"/>
  <c r="P586" i="1"/>
  <c r="B586" i="1" s="1"/>
  <c r="K225" i="1"/>
  <c r="L225" i="1" s="1"/>
  <c r="M225" i="1" s="1"/>
  <c r="N225" i="1" s="1"/>
  <c r="P225" i="1" s="1"/>
  <c r="B225" i="1" s="1"/>
  <c r="J226" i="1"/>
  <c r="K1137" i="1"/>
  <c r="L1137" i="1" s="1"/>
  <c r="M1137" i="1" s="1"/>
  <c r="J1138" i="1"/>
  <c r="N1136" i="1"/>
  <c r="K407" i="1"/>
  <c r="L407" i="1" s="1"/>
  <c r="M407" i="1" s="1"/>
  <c r="N407" i="1" s="1"/>
  <c r="P407" i="1" s="1"/>
  <c r="B407" i="1" s="1"/>
  <c r="J408" i="1"/>
  <c r="K46" i="1"/>
  <c r="L46" i="1" s="1"/>
  <c r="M46" i="1" s="1"/>
  <c r="J47" i="1"/>
  <c r="K589" i="1"/>
  <c r="L589" i="1" s="1"/>
  <c r="M589" i="1" s="1"/>
  <c r="N589" i="1" s="1"/>
  <c r="J590" i="1"/>
  <c r="K1502" i="1"/>
  <c r="L1502" i="1" s="1"/>
  <c r="M1502" i="1" s="1"/>
  <c r="N1502" i="1" s="1"/>
  <c r="J1503" i="1"/>
  <c r="N45" i="1"/>
  <c r="P45" i="1" s="1"/>
  <c r="B45" i="1" s="1"/>
  <c r="H46" i="1"/>
  <c r="G47" i="1"/>
  <c r="K955" i="1"/>
  <c r="L955" i="1" s="1"/>
  <c r="M955" i="1" s="1"/>
  <c r="N955" i="1" s="1"/>
  <c r="J956" i="1"/>
  <c r="G1138" i="1"/>
  <c r="H1137" i="1"/>
  <c r="G597" i="1"/>
  <c r="H596" i="1"/>
  <c r="G1335" i="1"/>
  <c r="H1334" i="1"/>
  <c r="K1686" i="1"/>
  <c r="L1686" i="1" s="1"/>
  <c r="M1686" i="1" s="1"/>
  <c r="N1686" i="1" s="1"/>
  <c r="J1687" i="1"/>
  <c r="K1320" i="1"/>
  <c r="L1320" i="1" s="1"/>
  <c r="M1320" i="1" s="1"/>
  <c r="N1320" i="1" s="1"/>
  <c r="J1321" i="1"/>
  <c r="K772" i="1"/>
  <c r="L772" i="1" s="1"/>
  <c r="M772" i="1" s="1"/>
  <c r="N772" i="1" s="1"/>
  <c r="J773" i="1"/>
  <c r="C588" i="1" l="1"/>
  <c r="P587" i="1"/>
  <c r="B587" i="1" s="1"/>
  <c r="N1137" i="1"/>
  <c r="N46" i="1"/>
  <c r="P46" i="1" s="1"/>
  <c r="B46" i="1" s="1"/>
  <c r="K226" i="1"/>
  <c r="L226" i="1" s="1"/>
  <c r="M226" i="1" s="1"/>
  <c r="N226" i="1" s="1"/>
  <c r="P226" i="1" s="1"/>
  <c r="B226" i="1" s="1"/>
  <c r="J227" i="1"/>
  <c r="H47" i="1"/>
  <c r="G48" i="1"/>
  <c r="K47" i="1"/>
  <c r="L47" i="1" s="1"/>
  <c r="M47" i="1" s="1"/>
  <c r="J48" i="1"/>
  <c r="G1336" i="1"/>
  <c r="H1335" i="1"/>
  <c r="K773" i="1"/>
  <c r="L773" i="1" s="1"/>
  <c r="M773" i="1" s="1"/>
  <c r="N773" i="1" s="1"/>
  <c r="J774" i="1"/>
  <c r="K1138" i="1"/>
  <c r="L1138" i="1" s="1"/>
  <c r="M1138" i="1" s="1"/>
  <c r="J1139" i="1"/>
  <c r="G598" i="1"/>
  <c r="H597" i="1"/>
  <c r="K1321" i="1"/>
  <c r="L1321" i="1" s="1"/>
  <c r="M1321" i="1" s="1"/>
  <c r="N1321" i="1" s="1"/>
  <c r="J1322" i="1"/>
  <c r="K1503" i="1"/>
  <c r="L1503" i="1" s="1"/>
  <c r="M1503" i="1" s="1"/>
  <c r="N1503" i="1" s="1"/>
  <c r="J1504" i="1"/>
  <c r="K408" i="1"/>
  <c r="L408" i="1" s="1"/>
  <c r="M408" i="1" s="1"/>
  <c r="N408" i="1" s="1"/>
  <c r="P408" i="1" s="1"/>
  <c r="B408" i="1" s="1"/>
  <c r="J409" i="1"/>
  <c r="G1139" i="1"/>
  <c r="H1138" i="1"/>
  <c r="K1687" i="1"/>
  <c r="L1687" i="1" s="1"/>
  <c r="M1687" i="1" s="1"/>
  <c r="N1687" i="1" s="1"/>
  <c r="J1688" i="1"/>
  <c r="K956" i="1"/>
  <c r="L956" i="1" s="1"/>
  <c r="M956" i="1" s="1"/>
  <c r="N956" i="1" s="1"/>
  <c r="J957" i="1"/>
  <c r="K590" i="1"/>
  <c r="L590" i="1" s="1"/>
  <c r="M590" i="1" s="1"/>
  <c r="N590" i="1" s="1"/>
  <c r="J591" i="1"/>
  <c r="C589" i="1" l="1"/>
  <c r="P588" i="1"/>
  <c r="B588" i="1" s="1"/>
  <c r="K227" i="1"/>
  <c r="L227" i="1" s="1"/>
  <c r="M227" i="1" s="1"/>
  <c r="N227" i="1" s="1"/>
  <c r="P227" i="1" s="1"/>
  <c r="B227" i="1" s="1"/>
  <c r="J228" i="1"/>
  <c r="K591" i="1"/>
  <c r="L591" i="1" s="1"/>
  <c r="M591" i="1" s="1"/>
  <c r="N591" i="1" s="1"/>
  <c r="J592" i="1"/>
  <c r="K1322" i="1"/>
  <c r="L1322" i="1" s="1"/>
  <c r="M1322" i="1" s="1"/>
  <c r="N1322" i="1" s="1"/>
  <c r="J1323" i="1"/>
  <c r="K48" i="1"/>
  <c r="L48" i="1" s="1"/>
  <c r="M48" i="1" s="1"/>
  <c r="J49" i="1"/>
  <c r="G599" i="1"/>
  <c r="H598" i="1"/>
  <c r="K774" i="1"/>
  <c r="L774" i="1" s="1"/>
  <c r="M774" i="1" s="1"/>
  <c r="N774" i="1" s="1"/>
  <c r="J775" i="1"/>
  <c r="N47" i="1"/>
  <c r="P47" i="1" s="1"/>
  <c r="B47" i="1" s="1"/>
  <c r="K957" i="1"/>
  <c r="L957" i="1" s="1"/>
  <c r="M957" i="1" s="1"/>
  <c r="N957" i="1" s="1"/>
  <c r="J958" i="1"/>
  <c r="K409" i="1"/>
  <c r="L409" i="1" s="1"/>
  <c r="M409" i="1" s="1"/>
  <c r="N409" i="1" s="1"/>
  <c r="P409" i="1" s="1"/>
  <c r="B409" i="1" s="1"/>
  <c r="J410" i="1"/>
  <c r="G49" i="1"/>
  <c r="H48" i="1"/>
  <c r="K1688" i="1"/>
  <c r="L1688" i="1" s="1"/>
  <c r="M1688" i="1" s="1"/>
  <c r="N1688" i="1" s="1"/>
  <c r="J1689" i="1"/>
  <c r="K1504" i="1"/>
  <c r="L1504" i="1" s="1"/>
  <c r="M1504" i="1" s="1"/>
  <c r="N1504" i="1" s="1"/>
  <c r="J1505" i="1"/>
  <c r="G1140" i="1"/>
  <c r="H1139" i="1"/>
  <c r="G1337" i="1"/>
  <c r="H1336" i="1"/>
  <c r="N1138" i="1"/>
  <c r="K1139" i="1"/>
  <c r="L1139" i="1" s="1"/>
  <c r="M1139" i="1" s="1"/>
  <c r="J1140" i="1"/>
  <c r="C590" i="1" l="1"/>
  <c r="P589" i="1"/>
  <c r="B589" i="1" s="1"/>
  <c r="K228" i="1"/>
  <c r="L228" i="1" s="1"/>
  <c r="M228" i="1" s="1"/>
  <c r="N228" i="1" s="1"/>
  <c r="P228" i="1" s="1"/>
  <c r="B228" i="1" s="1"/>
  <c r="J229" i="1"/>
  <c r="G1338" i="1"/>
  <c r="H1337" i="1"/>
  <c r="N48" i="1"/>
  <c r="P48" i="1" s="1"/>
  <c r="B48" i="1" s="1"/>
  <c r="K775" i="1"/>
  <c r="L775" i="1" s="1"/>
  <c r="M775" i="1" s="1"/>
  <c r="N775" i="1" s="1"/>
  <c r="J776" i="1"/>
  <c r="N1139" i="1"/>
  <c r="H49" i="1"/>
  <c r="G50" i="1"/>
  <c r="K1140" i="1"/>
  <c r="L1140" i="1" s="1"/>
  <c r="M1140" i="1" s="1"/>
  <c r="J1141" i="1"/>
  <c r="G1141" i="1"/>
  <c r="H1140" i="1"/>
  <c r="K1323" i="1"/>
  <c r="L1323" i="1" s="1"/>
  <c r="M1323" i="1" s="1"/>
  <c r="N1323" i="1" s="1"/>
  <c r="J1324" i="1"/>
  <c r="K1689" i="1"/>
  <c r="L1689" i="1" s="1"/>
  <c r="M1689" i="1" s="1"/>
  <c r="N1689" i="1" s="1"/>
  <c r="J1690" i="1"/>
  <c r="K592" i="1"/>
  <c r="L592" i="1" s="1"/>
  <c r="M592" i="1" s="1"/>
  <c r="N592" i="1" s="1"/>
  <c r="J593" i="1"/>
  <c r="K49" i="1"/>
  <c r="L49" i="1" s="1"/>
  <c r="M49" i="1" s="1"/>
  <c r="J50" i="1"/>
  <c r="K1505" i="1"/>
  <c r="L1505" i="1" s="1"/>
  <c r="M1505" i="1" s="1"/>
  <c r="N1505" i="1" s="1"/>
  <c r="J1506" i="1"/>
  <c r="K410" i="1"/>
  <c r="L410" i="1" s="1"/>
  <c r="M410" i="1" s="1"/>
  <c r="N410" i="1" s="1"/>
  <c r="P410" i="1" s="1"/>
  <c r="B410" i="1" s="1"/>
  <c r="J411" i="1"/>
  <c r="G600" i="1"/>
  <c r="H599" i="1"/>
  <c r="K958" i="1"/>
  <c r="L958" i="1" s="1"/>
  <c r="M958" i="1" s="1"/>
  <c r="N958" i="1" s="1"/>
  <c r="J959" i="1"/>
  <c r="C591" i="1" l="1"/>
  <c r="P590" i="1"/>
  <c r="B590" i="1" s="1"/>
  <c r="K229" i="1"/>
  <c r="L229" i="1" s="1"/>
  <c r="M229" i="1" s="1"/>
  <c r="N229" i="1" s="1"/>
  <c r="P229" i="1" s="1"/>
  <c r="B229" i="1" s="1"/>
  <c r="J230" i="1"/>
  <c r="G1142" i="1"/>
  <c r="H1141" i="1"/>
  <c r="K959" i="1"/>
  <c r="L959" i="1" s="1"/>
  <c r="M959" i="1" s="1"/>
  <c r="N959" i="1" s="1"/>
  <c r="J960" i="1"/>
  <c r="K1506" i="1"/>
  <c r="L1506" i="1" s="1"/>
  <c r="M1506" i="1" s="1"/>
  <c r="N1506" i="1" s="1"/>
  <c r="J1507" i="1"/>
  <c r="K1141" i="1"/>
  <c r="L1141" i="1" s="1"/>
  <c r="M1141" i="1" s="1"/>
  <c r="J1142" i="1"/>
  <c r="K776" i="1"/>
  <c r="L776" i="1" s="1"/>
  <c r="M776" i="1" s="1"/>
  <c r="N776" i="1" s="1"/>
  <c r="J777" i="1"/>
  <c r="K1690" i="1"/>
  <c r="L1690" i="1" s="1"/>
  <c r="M1690" i="1" s="1"/>
  <c r="N1690" i="1" s="1"/>
  <c r="J1691" i="1"/>
  <c r="K50" i="1"/>
  <c r="L50" i="1" s="1"/>
  <c r="M50" i="1" s="1"/>
  <c r="J51" i="1"/>
  <c r="K1324" i="1"/>
  <c r="L1324" i="1" s="1"/>
  <c r="M1324" i="1" s="1"/>
  <c r="N1324" i="1" s="1"/>
  <c r="J1325" i="1"/>
  <c r="G51" i="1"/>
  <c r="H50" i="1"/>
  <c r="N49" i="1"/>
  <c r="P49" i="1" s="1"/>
  <c r="B49" i="1" s="1"/>
  <c r="G1339" i="1"/>
  <c r="H1338" i="1"/>
  <c r="G601" i="1"/>
  <c r="H600" i="1"/>
  <c r="K411" i="1"/>
  <c r="L411" i="1" s="1"/>
  <c r="M411" i="1" s="1"/>
  <c r="N411" i="1" s="1"/>
  <c r="P411" i="1" s="1"/>
  <c r="B411" i="1" s="1"/>
  <c r="J412" i="1"/>
  <c r="K593" i="1"/>
  <c r="L593" i="1" s="1"/>
  <c r="M593" i="1" s="1"/>
  <c r="N593" i="1" s="1"/>
  <c r="J594" i="1"/>
  <c r="N1140" i="1"/>
  <c r="C592" i="1" l="1"/>
  <c r="P591" i="1"/>
  <c r="B591" i="1" s="1"/>
  <c r="K230" i="1"/>
  <c r="L230" i="1" s="1"/>
  <c r="M230" i="1" s="1"/>
  <c r="N230" i="1" s="1"/>
  <c r="P230" i="1" s="1"/>
  <c r="B230" i="1" s="1"/>
  <c r="J231" i="1"/>
  <c r="N50" i="1"/>
  <c r="P50" i="1" s="1"/>
  <c r="B50" i="1" s="1"/>
  <c r="K51" i="1"/>
  <c r="L51" i="1" s="1"/>
  <c r="M51" i="1" s="1"/>
  <c r="J52" i="1"/>
  <c r="K1142" i="1"/>
  <c r="L1142" i="1" s="1"/>
  <c r="M1142" i="1" s="1"/>
  <c r="J1143" i="1"/>
  <c r="K1507" i="1"/>
  <c r="L1507" i="1" s="1"/>
  <c r="M1507" i="1" s="1"/>
  <c r="N1507" i="1" s="1"/>
  <c r="J1508" i="1"/>
  <c r="K1691" i="1"/>
  <c r="L1691" i="1" s="1"/>
  <c r="M1691" i="1" s="1"/>
  <c r="N1691" i="1" s="1"/>
  <c r="J1692" i="1"/>
  <c r="G602" i="1"/>
  <c r="H601" i="1"/>
  <c r="H51" i="1"/>
  <c r="G52" i="1"/>
  <c r="K1325" i="1"/>
  <c r="L1325" i="1" s="1"/>
  <c r="M1325" i="1" s="1"/>
  <c r="N1325" i="1" s="1"/>
  <c r="J1326" i="1"/>
  <c r="K777" i="1"/>
  <c r="L777" i="1" s="1"/>
  <c r="M777" i="1" s="1"/>
  <c r="N777" i="1" s="1"/>
  <c r="J778" i="1"/>
  <c r="N1141" i="1"/>
  <c r="K412" i="1"/>
  <c r="L412" i="1" s="1"/>
  <c r="M412" i="1" s="1"/>
  <c r="N412" i="1" s="1"/>
  <c r="P412" i="1" s="1"/>
  <c r="B412" i="1" s="1"/>
  <c r="J413" i="1"/>
  <c r="K960" i="1"/>
  <c r="L960" i="1" s="1"/>
  <c r="M960" i="1" s="1"/>
  <c r="N960" i="1" s="1"/>
  <c r="J961" i="1"/>
  <c r="K594" i="1"/>
  <c r="L594" i="1" s="1"/>
  <c r="M594" i="1" s="1"/>
  <c r="N594" i="1" s="1"/>
  <c r="J595" i="1"/>
  <c r="G1340" i="1"/>
  <c r="H1339" i="1"/>
  <c r="G1143" i="1"/>
  <c r="H1142" i="1"/>
  <c r="C593" i="1" l="1"/>
  <c r="P592" i="1"/>
  <c r="B592" i="1" s="1"/>
  <c r="N1142" i="1"/>
  <c r="N51" i="1"/>
  <c r="P51" i="1" s="1"/>
  <c r="B51" i="1" s="1"/>
  <c r="K231" i="1"/>
  <c r="L231" i="1" s="1"/>
  <c r="M231" i="1" s="1"/>
  <c r="N231" i="1" s="1"/>
  <c r="P231" i="1" s="1"/>
  <c r="B231" i="1" s="1"/>
  <c r="J232" i="1"/>
  <c r="K1143" i="1"/>
  <c r="L1143" i="1" s="1"/>
  <c r="M1143" i="1" s="1"/>
  <c r="J1144" i="1"/>
  <c r="K1692" i="1"/>
  <c r="L1692" i="1" s="1"/>
  <c r="M1692" i="1" s="1"/>
  <c r="N1692" i="1" s="1"/>
  <c r="J1693" i="1"/>
  <c r="K52" i="1"/>
  <c r="L52" i="1" s="1"/>
  <c r="M52" i="1" s="1"/>
  <c r="J53" i="1"/>
  <c r="G1144" i="1"/>
  <c r="H1143" i="1"/>
  <c r="K595" i="1"/>
  <c r="L595" i="1" s="1"/>
  <c r="M595" i="1" s="1"/>
  <c r="N595" i="1" s="1"/>
  <c r="J596" i="1"/>
  <c r="K778" i="1"/>
  <c r="L778" i="1" s="1"/>
  <c r="M778" i="1" s="1"/>
  <c r="N778" i="1" s="1"/>
  <c r="J779" i="1"/>
  <c r="K413" i="1"/>
  <c r="L413" i="1" s="1"/>
  <c r="M413" i="1" s="1"/>
  <c r="N413" i="1" s="1"/>
  <c r="P413" i="1" s="1"/>
  <c r="B413" i="1" s="1"/>
  <c r="J414" i="1"/>
  <c r="G1341" i="1"/>
  <c r="H1340" i="1"/>
  <c r="G53" i="1"/>
  <c r="H52" i="1"/>
  <c r="K1508" i="1"/>
  <c r="L1508" i="1" s="1"/>
  <c r="M1508" i="1" s="1"/>
  <c r="N1508" i="1" s="1"/>
  <c r="J1509" i="1"/>
  <c r="K961" i="1"/>
  <c r="L961" i="1" s="1"/>
  <c r="M961" i="1" s="1"/>
  <c r="N961" i="1" s="1"/>
  <c r="J962" i="1"/>
  <c r="K1326" i="1"/>
  <c r="L1326" i="1" s="1"/>
  <c r="M1326" i="1" s="1"/>
  <c r="N1326" i="1" s="1"/>
  <c r="J1327" i="1"/>
  <c r="G603" i="1"/>
  <c r="H602" i="1"/>
  <c r="C594" i="1" l="1"/>
  <c r="P593" i="1"/>
  <c r="B593" i="1" s="1"/>
  <c r="K232" i="1"/>
  <c r="L232" i="1" s="1"/>
  <c r="M232" i="1" s="1"/>
  <c r="N232" i="1" s="1"/>
  <c r="P232" i="1" s="1"/>
  <c r="B232" i="1" s="1"/>
  <c r="J233" i="1"/>
  <c r="G604" i="1"/>
  <c r="H603" i="1"/>
  <c r="N1143" i="1"/>
  <c r="N52" i="1"/>
  <c r="P52" i="1" s="1"/>
  <c r="B52" i="1" s="1"/>
  <c r="K414" i="1"/>
  <c r="L414" i="1" s="1"/>
  <c r="M414" i="1" s="1"/>
  <c r="N414" i="1" s="1"/>
  <c r="P414" i="1" s="1"/>
  <c r="B414" i="1" s="1"/>
  <c r="J415" i="1"/>
  <c r="G1145" i="1"/>
  <c r="H1144" i="1"/>
  <c r="H53" i="1"/>
  <c r="G54" i="1"/>
  <c r="K1144" i="1"/>
  <c r="L1144" i="1" s="1"/>
  <c r="M1144" i="1" s="1"/>
  <c r="J1145" i="1"/>
  <c r="G1342" i="1"/>
  <c r="H1341" i="1"/>
  <c r="K596" i="1"/>
  <c r="L596" i="1" s="1"/>
  <c r="M596" i="1" s="1"/>
  <c r="N596" i="1" s="1"/>
  <c r="J597" i="1"/>
  <c r="K53" i="1"/>
  <c r="L53" i="1" s="1"/>
  <c r="M53" i="1" s="1"/>
  <c r="J54" i="1"/>
  <c r="K1327" i="1"/>
  <c r="L1327" i="1" s="1"/>
  <c r="M1327" i="1" s="1"/>
  <c r="N1327" i="1" s="1"/>
  <c r="J1328" i="1"/>
  <c r="K779" i="1"/>
  <c r="L779" i="1" s="1"/>
  <c r="M779" i="1" s="1"/>
  <c r="N779" i="1" s="1"/>
  <c r="J780" i="1"/>
  <c r="K962" i="1"/>
  <c r="L962" i="1" s="1"/>
  <c r="M962" i="1" s="1"/>
  <c r="N962" i="1" s="1"/>
  <c r="J963" i="1"/>
  <c r="K1509" i="1"/>
  <c r="L1509" i="1" s="1"/>
  <c r="M1509" i="1" s="1"/>
  <c r="N1509" i="1" s="1"/>
  <c r="J1510" i="1"/>
  <c r="K1693" i="1"/>
  <c r="L1693" i="1" s="1"/>
  <c r="M1693" i="1" s="1"/>
  <c r="N1693" i="1" s="1"/>
  <c r="J1694" i="1"/>
  <c r="C595" i="1" l="1"/>
  <c r="P594" i="1"/>
  <c r="B594" i="1" s="1"/>
  <c r="N1144" i="1"/>
  <c r="K233" i="1"/>
  <c r="L233" i="1" s="1"/>
  <c r="M233" i="1" s="1"/>
  <c r="N233" i="1" s="1"/>
  <c r="P233" i="1" s="1"/>
  <c r="B233" i="1" s="1"/>
  <c r="J234" i="1"/>
  <c r="K597" i="1"/>
  <c r="L597" i="1" s="1"/>
  <c r="M597" i="1" s="1"/>
  <c r="N597" i="1" s="1"/>
  <c r="J598" i="1"/>
  <c r="K1328" i="1"/>
  <c r="L1328" i="1" s="1"/>
  <c r="M1328" i="1" s="1"/>
  <c r="N1328" i="1" s="1"/>
  <c r="J1329" i="1"/>
  <c r="K1510" i="1"/>
  <c r="L1510" i="1" s="1"/>
  <c r="M1510" i="1" s="1"/>
  <c r="N1510" i="1" s="1"/>
  <c r="J1511" i="1"/>
  <c r="G1343" i="1"/>
  <c r="H1342" i="1"/>
  <c r="K54" i="1"/>
  <c r="L54" i="1" s="1"/>
  <c r="M54" i="1" s="1"/>
  <c r="J55" i="1"/>
  <c r="K1694" i="1"/>
  <c r="L1694" i="1" s="1"/>
  <c r="M1694" i="1" s="1"/>
  <c r="N1694" i="1" s="1"/>
  <c r="J1695" i="1"/>
  <c r="K780" i="1"/>
  <c r="L780" i="1" s="1"/>
  <c r="M780" i="1" s="1"/>
  <c r="N780" i="1" s="1"/>
  <c r="J781" i="1"/>
  <c r="H54" i="1"/>
  <c r="G55" i="1"/>
  <c r="N53" i="1"/>
  <c r="P53" i="1" s="1"/>
  <c r="B53" i="1" s="1"/>
  <c r="K1145" i="1"/>
  <c r="L1145" i="1" s="1"/>
  <c r="M1145" i="1" s="1"/>
  <c r="J1146" i="1"/>
  <c r="G1146" i="1"/>
  <c r="H1145" i="1"/>
  <c r="K963" i="1"/>
  <c r="L963" i="1" s="1"/>
  <c r="M963" i="1" s="1"/>
  <c r="N963" i="1" s="1"/>
  <c r="J964" i="1"/>
  <c r="K415" i="1"/>
  <c r="L415" i="1" s="1"/>
  <c r="M415" i="1" s="1"/>
  <c r="N415" i="1" s="1"/>
  <c r="P415" i="1" s="1"/>
  <c r="B415" i="1" s="1"/>
  <c r="J416" i="1"/>
  <c r="G605" i="1"/>
  <c r="H604" i="1"/>
  <c r="C596" i="1" l="1"/>
  <c r="P595" i="1"/>
  <c r="B595" i="1" s="1"/>
  <c r="K234" i="1"/>
  <c r="L234" i="1" s="1"/>
  <c r="M234" i="1" s="1"/>
  <c r="N234" i="1" s="1"/>
  <c r="P234" i="1" s="1"/>
  <c r="B234" i="1" s="1"/>
  <c r="J235" i="1"/>
  <c r="N54" i="1"/>
  <c r="P54" i="1" s="1"/>
  <c r="B54" i="1" s="1"/>
  <c r="N1145" i="1"/>
  <c r="G1147" i="1"/>
  <c r="H1146" i="1"/>
  <c r="K1329" i="1"/>
  <c r="L1329" i="1" s="1"/>
  <c r="M1329" i="1" s="1"/>
  <c r="N1329" i="1" s="1"/>
  <c r="J1330" i="1"/>
  <c r="K964" i="1"/>
  <c r="L964" i="1" s="1"/>
  <c r="M964" i="1" s="1"/>
  <c r="N964" i="1" s="1"/>
  <c r="J965" i="1"/>
  <c r="K781" i="1"/>
  <c r="L781" i="1" s="1"/>
  <c r="M781" i="1" s="1"/>
  <c r="N781" i="1" s="1"/>
  <c r="J782" i="1"/>
  <c r="G606" i="1"/>
  <c r="H605" i="1"/>
  <c r="K1146" i="1"/>
  <c r="L1146" i="1" s="1"/>
  <c r="M1146" i="1" s="1"/>
  <c r="J1147" i="1"/>
  <c r="H55" i="1"/>
  <c r="G56" i="1"/>
  <c r="K55" i="1"/>
  <c r="L55" i="1" s="1"/>
  <c r="M55" i="1" s="1"/>
  <c r="J56" i="1"/>
  <c r="K1511" i="1"/>
  <c r="L1511" i="1" s="1"/>
  <c r="M1511" i="1" s="1"/>
  <c r="N1511" i="1" s="1"/>
  <c r="J1512" i="1"/>
  <c r="K416" i="1"/>
  <c r="L416" i="1" s="1"/>
  <c r="M416" i="1" s="1"/>
  <c r="N416" i="1" s="1"/>
  <c r="P416" i="1" s="1"/>
  <c r="B416" i="1" s="1"/>
  <c r="J417" i="1"/>
  <c r="K598" i="1"/>
  <c r="L598" i="1" s="1"/>
  <c r="M598" i="1" s="1"/>
  <c r="N598" i="1" s="1"/>
  <c r="J599" i="1"/>
  <c r="K1695" i="1"/>
  <c r="L1695" i="1" s="1"/>
  <c r="M1695" i="1" s="1"/>
  <c r="N1695" i="1" s="1"/>
  <c r="J1696" i="1"/>
  <c r="G1344" i="1"/>
  <c r="H1343" i="1"/>
  <c r="C597" i="1" l="1"/>
  <c r="P596" i="1"/>
  <c r="B596" i="1" s="1"/>
  <c r="K235" i="1"/>
  <c r="L235" i="1" s="1"/>
  <c r="M235" i="1" s="1"/>
  <c r="N235" i="1" s="1"/>
  <c r="P235" i="1" s="1"/>
  <c r="B235" i="1" s="1"/>
  <c r="J236" i="1"/>
  <c r="G1345" i="1"/>
  <c r="H1344" i="1"/>
  <c r="K417" i="1"/>
  <c r="L417" i="1" s="1"/>
  <c r="M417" i="1" s="1"/>
  <c r="N417" i="1" s="1"/>
  <c r="P417" i="1" s="1"/>
  <c r="B417" i="1" s="1"/>
  <c r="J418" i="1"/>
  <c r="K1147" i="1"/>
  <c r="L1147" i="1" s="1"/>
  <c r="M1147" i="1" s="1"/>
  <c r="J1148" i="1"/>
  <c r="K599" i="1"/>
  <c r="L599" i="1" s="1"/>
  <c r="M599" i="1" s="1"/>
  <c r="N599" i="1" s="1"/>
  <c r="J600" i="1"/>
  <c r="G607" i="1"/>
  <c r="H606" i="1"/>
  <c r="K56" i="1"/>
  <c r="L56" i="1" s="1"/>
  <c r="M56" i="1" s="1"/>
  <c r="J57" i="1"/>
  <c r="K782" i="1"/>
  <c r="L782" i="1" s="1"/>
  <c r="M782" i="1" s="1"/>
  <c r="N782" i="1" s="1"/>
  <c r="J783" i="1"/>
  <c r="N1146" i="1"/>
  <c r="G57" i="1"/>
  <c r="H56" i="1"/>
  <c r="G1148" i="1"/>
  <c r="H1147" i="1"/>
  <c r="N55" i="1"/>
  <c r="P55" i="1" s="1"/>
  <c r="B55" i="1" s="1"/>
  <c r="K965" i="1"/>
  <c r="L965" i="1" s="1"/>
  <c r="M965" i="1" s="1"/>
  <c r="N965" i="1" s="1"/>
  <c r="J966" i="1"/>
  <c r="K1330" i="1"/>
  <c r="L1330" i="1" s="1"/>
  <c r="M1330" i="1" s="1"/>
  <c r="N1330" i="1" s="1"/>
  <c r="J1331" i="1"/>
  <c r="K1696" i="1"/>
  <c r="L1696" i="1" s="1"/>
  <c r="M1696" i="1" s="1"/>
  <c r="N1696" i="1" s="1"/>
  <c r="J1697" i="1"/>
  <c r="K1512" i="1"/>
  <c r="L1512" i="1" s="1"/>
  <c r="M1512" i="1" s="1"/>
  <c r="N1512" i="1" s="1"/>
  <c r="J1513" i="1"/>
  <c r="C598" i="1" l="1"/>
  <c r="P597" i="1"/>
  <c r="B597" i="1" s="1"/>
  <c r="J237" i="1"/>
  <c r="K236" i="1"/>
  <c r="L236" i="1" s="1"/>
  <c r="M236" i="1" s="1"/>
  <c r="N236" i="1" s="1"/>
  <c r="P236" i="1" s="1"/>
  <c r="B236" i="1" s="1"/>
  <c r="N56" i="1"/>
  <c r="P56" i="1" s="1"/>
  <c r="B56" i="1" s="1"/>
  <c r="K418" i="1"/>
  <c r="L418" i="1" s="1"/>
  <c r="M418" i="1" s="1"/>
  <c r="N418" i="1" s="1"/>
  <c r="P418" i="1" s="1"/>
  <c r="B418" i="1" s="1"/>
  <c r="J419" i="1"/>
  <c r="K1697" i="1"/>
  <c r="L1697" i="1" s="1"/>
  <c r="M1697" i="1" s="1"/>
  <c r="N1697" i="1" s="1"/>
  <c r="J1698" i="1"/>
  <c r="G1149" i="1"/>
  <c r="H1148" i="1"/>
  <c r="K600" i="1"/>
  <c r="L600" i="1" s="1"/>
  <c r="M600" i="1" s="1"/>
  <c r="N600" i="1" s="1"/>
  <c r="J601" i="1"/>
  <c r="K966" i="1"/>
  <c r="L966" i="1" s="1"/>
  <c r="M966" i="1" s="1"/>
  <c r="N966" i="1" s="1"/>
  <c r="J967" i="1"/>
  <c r="H57" i="1"/>
  <c r="G58" i="1"/>
  <c r="K1331" i="1"/>
  <c r="L1331" i="1" s="1"/>
  <c r="M1331" i="1" s="1"/>
  <c r="N1331" i="1" s="1"/>
  <c r="J1332" i="1"/>
  <c r="K57" i="1"/>
  <c r="L57" i="1" s="1"/>
  <c r="M57" i="1" s="1"/>
  <c r="J58" i="1"/>
  <c r="K1513" i="1"/>
  <c r="L1513" i="1" s="1"/>
  <c r="M1513" i="1" s="1"/>
  <c r="N1513" i="1" s="1"/>
  <c r="J1514" i="1"/>
  <c r="K1148" i="1"/>
  <c r="L1148" i="1" s="1"/>
  <c r="M1148" i="1" s="1"/>
  <c r="J1149" i="1"/>
  <c r="K783" i="1"/>
  <c r="L783" i="1" s="1"/>
  <c r="M783" i="1" s="1"/>
  <c r="N783" i="1" s="1"/>
  <c r="J784" i="1"/>
  <c r="G608" i="1"/>
  <c r="H607" i="1"/>
  <c r="N1147" i="1"/>
  <c r="G1346" i="1"/>
  <c r="H1345" i="1"/>
  <c r="C599" i="1" l="1"/>
  <c r="P598" i="1"/>
  <c r="B598" i="1" s="1"/>
  <c r="J238" i="1"/>
  <c r="K237" i="1"/>
  <c r="L237" i="1" s="1"/>
  <c r="M237" i="1" s="1"/>
  <c r="N237" i="1" s="1"/>
  <c r="P237" i="1" s="1"/>
  <c r="B237" i="1" s="1"/>
  <c r="K601" i="1"/>
  <c r="L601" i="1" s="1"/>
  <c r="M601" i="1" s="1"/>
  <c r="N601" i="1" s="1"/>
  <c r="J602" i="1"/>
  <c r="K419" i="1"/>
  <c r="L419" i="1" s="1"/>
  <c r="M419" i="1" s="1"/>
  <c r="N419" i="1" s="1"/>
  <c r="P419" i="1" s="1"/>
  <c r="B419" i="1" s="1"/>
  <c r="J420" i="1"/>
  <c r="G609" i="1"/>
  <c r="H608" i="1"/>
  <c r="K1514" i="1"/>
  <c r="L1514" i="1" s="1"/>
  <c r="M1514" i="1" s="1"/>
  <c r="N1514" i="1" s="1"/>
  <c r="J1515" i="1"/>
  <c r="G59" i="1"/>
  <c r="H58" i="1"/>
  <c r="K58" i="1"/>
  <c r="L58" i="1" s="1"/>
  <c r="M58" i="1" s="1"/>
  <c r="J59" i="1"/>
  <c r="K967" i="1"/>
  <c r="L967" i="1" s="1"/>
  <c r="M967" i="1" s="1"/>
  <c r="N967" i="1" s="1"/>
  <c r="J968" i="1"/>
  <c r="G1150" i="1"/>
  <c r="H1149" i="1"/>
  <c r="G1347" i="1"/>
  <c r="H1346" i="1"/>
  <c r="K1332" i="1"/>
  <c r="L1332" i="1" s="1"/>
  <c r="M1332" i="1" s="1"/>
  <c r="N1332" i="1" s="1"/>
  <c r="J1333" i="1"/>
  <c r="K1698" i="1"/>
  <c r="L1698" i="1" s="1"/>
  <c r="M1698" i="1" s="1"/>
  <c r="N1698" i="1" s="1"/>
  <c r="J1699" i="1"/>
  <c r="K1149" i="1"/>
  <c r="L1149" i="1" s="1"/>
  <c r="M1149" i="1" s="1"/>
  <c r="J1150" i="1"/>
  <c r="K784" i="1"/>
  <c r="L784" i="1" s="1"/>
  <c r="M784" i="1" s="1"/>
  <c r="N784" i="1" s="1"/>
  <c r="J785" i="1"/>
  <c r="N57" i="1"/>
  <c r="P57" i="1" s="1"/>
  <c r="B57" i="1" s="1"/>
  <c r="N1148" i="1"/>
  <c r="C600" i="1" l="1"/>
  <c r="P599" i="1"/>
  <c r="B599" i="1" s="1"/>
  <c r="N58" i="1"/>
  <c r="P58" i="1" s="1"/>
  <c r="B58" i="1" s="1"/>
  <c r="K238" i="1"/>
  <c r="L238" i="1" s="1"/>
  <c r="M238" i="1" s="1"/>
  <c r="N238" i="1" s="1"/>
  <c r="P238" i="1" s="1"/>
  <c r="B238" i="1" s="1"/>
  <c r="J239" i="1"/>
  <c r="G1151" i="1"/>
  <c r="H1150" i="1"/>
  <c r="K59" i="1"/>
  <c r="L59" i="1" s="1"/>
  <c r="M59" i="1" s="1"/>
  <c r="J60" i="1"/>
  <c r="K1699" i="1"/>
  <c r="L1699" i="1" s="1"/>
  <c r="M1699" i="1" s="1"/>
  <c r="N1699" i="1" s="1"/>
  <c r="J1700" i="1"/>
  <c r="N1149" i="1"/>
  <c r="K420" i="1"/>
  <c r="L420" i="1" s="1"/>
  <c r="M420" i="1" s="1"/>
  <c r="N420" i="1" s="1"/>
  <c r="P420" i="1" s="1"/>
  <c r="B420" i="1" s="1"/>
  <c r="J421" i="1"/>
  <c r="K1515" i="1"/>
  <c r="L1515" i="1" s="1"/>
  <c r="M1515" i="1" s="1"/>
  <c r="N1515" i="1" s="1"/>
  <c r="J1516" i="1"/>
  <c r="K602" i="1"/>
  <c r="L602" i="1" s="1"/>
  <c r="M602" i="1" s="1"/>
  <c r="N602" i="1" s="1"/>
  <c r="J603" i="1"/>
  <c r="K1150" i="1"/>
  <c r="L1150" i="1" s="1"/>
  <c r="M1150" i="1" s="1"/>
  <c r="J1151" i="1"/>
  <c r="G610" i="1"/>
  <c r="H609" i="1"/>
  <c r="K1333" i="1"/>
  <c r="L1333" i="1" s="1"/>
  <c r="M1333" i="1" s="1"/>
  <c r="N1333" i="1" s="1"/>
  <c r="J1334" i="1"/>
  <c r="K968" i="1"/>
  <c r="L968" i="1" s="1"/>
  <c r="M968" i="1" s="1"/>
  <c r="N968" i="1" s="1"/>
  <c r="J969" i="1"/>
  <c r="H59" i="1"/>
  <c r="G60" i="1"/>
  <c r="K785" i="1"/>
  <c r="L785" i="1" s="1"/>
  <c r="M785" i="1" s="1"/>
  <c r="N785" i="1" s="1"/>
  <c r="J786" i="1"/>
  <c r="G1348" i="1"/>
  <c r="H1347" i="1"/>
  <c r="C601" i="1" l="1"/>
  <c r="P600" i="1"/>
  <c r="B600" i="1" s="1"/>
  <c r="K239" i="1"/>
  <c r="L239" i="1" s="1"/>
  <c r="M239" i="1" s="1"/>
  <c r="N239" i="1" s="1"/>
  <c r="P239" i="1" s="1"/>
  <c r="B239" i="1" s="1"/>
  <c r="J240" i="1"/>
  <c r="K60" i="1"/>
  <c r="L60" i="1" s="1"/>
  <c r="M60" i="1" s="1"/>
  <c r="J61" i="1"/>
  <c r="G1349" i="1"/>
  <c r="H1348" i="1"/>
  <c r="G611" i="1"/>
  <c r="H610" i="1"/>
  <c r="N59" i="1"/>
  <c r="P59" i="1" s="1"/>
  <c r="B59" i="1" s="1"/>
  <c r="K1151" i="1"/>
  <c r="L1151" i="1" s="1"/>
  <c r="M1151" i="1" s="1"/>
  <c r="J1152" i="1"/>
  <c r="K421" i="1"/>
  <c r="L421" i="1" s="1"/>
  <c r="M421" i="1" s="1"/>
  <c r="N421" i="1" s="1"/>
  <c r="P421" i="1" s="1"/>
  <c r="B421" i="1" s="1"/>
  <c r="J422" i="1"/>
  <c r="K1334" i="1"/>
  <c r="L1334" i="1" s="1"/>
  <c r="M1334" i="1" s="1"/>
  <c r="N1334" i="1" s="1"/>
  <c r="J1335" i="1"/>
  <c r="G1152" i="1"/>
  <c r="H1151" i="1"/>
  <c r="K969" i="1"/>
  <c r="L969" i="1" s="1"/>
  <c r="M969" i="1" s="1"/>
  <c r="N969" i="1" s="1"/>
  <c r="J970" i="1"/>
  <c r="K603" i="1"/>
  <c r="L603" i="1" s="1"/>
  <c r="M603" i="1" s="1"/>
  <c r="N603" i="1" s="1"/>
  <c r="J604" i="1"/>
  <c r="K786" i="1"/>
  <c r="L786" i="1" s="1"/>
  <c r="M786" i="1" s="1"/>
  <c r="N786" i="1" s="1"/>
  <c r="J787" i="1"/>
  <c r="K1516" i="1"/>
  <c r="L1516" i="1" s="1"/>
  <c r="M1516" i="1" s="1"/>
  <c r="N1516" i="1" s="1"/>
  <c r="J1517" i="1"/>
  <c r="K1700" i="1"/>
  <c r="L1700" i="1" s="1"/>
  <c r="M1700" i="1" s="1"/>
  <c r="N1700" i="1" s="1"/>
  <c r="J1701" i="1"/>
  <c r="N1150" i="1"/>
  <c r="H60" i="1"/>
  <c r="G61" i="1"/>
  <c r="C602" i="1" l="1"/>
  <c r="P601" i="1"/>
  <c r="B601" i="1" s="1"/>
  <c r="N1151" i="1"/>
  <c r="K240" i="1"/>
  <c r="L240" i="1" s="1"/>
  <c r="M240" i="1" s="1"/>
  <c r="N240" i="1" s="1"/>
  <c r="P240" i="1" s="1"/>
  <c r="B240" i="1" s="1"/>
  <c r="J241" i="1"/>
  <c r="K787" i="1"/>
  <c r="L787" i="1" s="1"/>
  <c r="M787" i="1" s="1"/>
  <c r="N787" i="1" s="1"/>
  <c r="J788" i="1"/>
  <c r="K1152" i="1"/>
  <c r="L1152" i="1" s="1"/>
  <c r="M1152" i="1" s="1"/>
  <c r="J1153" i="1"/>
  <c r="G1350" i="1"/>
  <c r="H1349" i="1"/>
  <c r="K1517" i="1"/>
  <c r="L1517" i="1" s="1"/>
  <c r="M1517" i="1" s="1"/>
  <c r="N1517" i="1" s="1"/>
  <c r="J1518" i="1"/>
  <c r="H61" i="1"/>
  <c r="G62" i="1"/>
  <c r="N60" i="1"/>
  <c r="P60" i="1" s="1"/>
  <c r="B60" i="1" s="1"/>
  <c r="K1335" i="1"/>
  <c r="L1335" i="1" s="1"/>
  <c r="M1335" i="1" s="1"/>
  <c r="N1335" i="1" s="1"/>
  <c r="J1336" i="1"/>
  <c r="G612" i="1"/>
  <c r="H611" i="1"/>
  <c r="K422" i="1"/>
  <c r="L422" i="1" s="1"/>
  <c r="M422" i="1" s="1"/>
  <c r="N422" i="1" s="1"/>
  <c r="P422" i="1" s="1"/>
  <c r="B422" i="1" s="1"/>
  <c r="J423" i="1"/>
  <c r="K1701" i="1"/>
  <c r="L1701" i="1" s="1"/>
  <c r="M1701" i="1" s="1"/>
  <c r="N1701" i="1" s="1"/>
  <c r="J1702" i="1"/>
  <c r="G1153" i="1"/>
  <c r="H1152" i="1"/>
  <c r="K61" i="1"/>
  <c r="L61" i="1" s="1"/>
  <c r="M61" i="1" s="1"/>
  <c r="J62" i="1"/>
  <c r="K970" i="1"/>
  <c r="L970" i="1" s="1"/>
  <c r="M970" i="1" s="1"/>
  <c r="N970" i="1" s="1"/>
  <c r="J971" i="1"/>
  <c r="K604" i="1"/>
  <c r="L604" i="1" s="1"/>
  <c r="M604" i="1" s="1"/>
  <c r="N604" i="1" s="1"/>
  <c r="J605" i="1"/>
  <c r="C603" i="1" l="1"/>
  <c r="P602" i="1"/>
  <c r="B602" i="1" s="1"/>
  <c r="N1152" i="1"/>
  <c r="N61" i="1"/>
  <c r="P61" i="1" s="1"/>
  <c r="B61" i="1" s="1"/>
  <c r="K241" i="1"/>
  <c r="L241" i="1" s="1"/>
  <c r="M241" i="1" s="1"/>
  <c r="N241" i="1" s="1"/>
  <c r="P241" i="1" s="1"/>
  <c r="B241" i="1" s="1"/>
  <c r="J242" i="1"/>
  <c r="G1154" i="1"/>
  <c r="H1153" i="1"/>
  <c r="K605" i="1"/>
  <c r="L605" i="1" s="1"/>
  <c r="M605" i="1" s="1"/>
  <c r="N605" i="1" s="1"/>
  <c r="J606" i="1"/>
  <c r="K1336" i="1"/>
  <c r="L1336" i="1" s="1"/>
  <c r="M1336" i="1" s="1"/>
  <c r="N1336" i="1" s="1"/>
  <c r="J1337" i="1"/>
  <c r="K1518" i="1"/>
  <c r="L1518" i="1" s="1"/>
  <c r="M1518" i="1" s="1"/>
  <c r="N1518" i="1" s="1"/>
  <c r="J1519" i="1"/>
  <c r="K62" i="1"/>
  <c r="L62" i="1" s="1"/>
  <c r="M62" i="1" s="1"/>
  <c r="J63" i="1"/>
  <c r="K1153" i="1"/>
  <c r="L1153" i="1" s="1"/>
  <c r="M1153" i="1" s="1"/>
  <c r="J1154" i="1"/>
  <c r="G63" i="1"/>
  <c r="H62" i="1"/>
  <c r="K1702" i="1"/>
  <c r="L1702" i="1" s="1"/>
  <c r="M1702" i="1" s="1"/>
  <c r="N1702" i="1" s="1"/>
  <c r="J1703" i="1"/>
  <c r="G613" i="1"/>
  <c r="H612" i="1"/>
  <c r="K788" i="1"/>
  <c r="L788" i="1" s="1"/>
  <c r="M788" i="1" s="1"/>
  <c r="N788" i="1" s="1"/>
  <c r="J789" i="1"/>
  <c r="K971" i="1"/>
  <c r="L971" i="1" s="1"/>
  <c r="M971" i="1" s="1"/>
  <c r="N971" i="1" s="1"/>
  <c r="J972" i="1"/>
  <c r="K423" i="1"/>
  <c r="L423" i="1" s="1"/>
  <c r="M423" i="1" s="1"/>
  <c r="N423" i="1" s="1"/>
  <c r="P423" i="1" s="1"/>
  <c r="B423" i="1" s="1"/>
  <c r="J424" i="1"/>
  <c r="G1351" i="1"/>
  <c r="H1350" i="1"/>
  <c r="C604" i="1" l="1"/>
  <c r="P603" i="1"/>
  <c r="B603" i="1" s="1"/>
  <c r="K242" i="1"/>
  <c r="L242" i="1" s="1"/>
  <c r="M242" i="1" s="1"/>
  <c r="N242" i="1" s="1"/>
  <c r="P242" i="1" s="1"/>
  <c r="B242" i="1" s="1"/>
  <c r="J243" i="1"/>
  <c r="K424" i="1"/>
  <c r="L424" i="1" s="1"/>
  <c r="M424" i="1" s="1"/>
  <c r="N424" i="1" s="1"/>
  <c r="P424" i="1" s="1"/>
  <c r="B424" i="1" s="1"/>
  <c r="J425" i="1"/>
  <c r="G614" i="1"/>
  <c r="H613" i="1"/>
  <c r="K606" i="1"/>
  <c r="L606" i="1" s="1"/>
  <c r="M606" i="1" s="1"/>
  <c r="N606" i="1" s="1"/>
  <c r="J607" i="1"/>
  <c r="G64" i="1"/>
  <c r="H63" i="1"/>
  <c r="K1337" i="1"/>
  <c r="L1337" i="1" s="1"/>
  <c r="M1337" i="1" s="1"/>
  <c r="N1337" i="1" s="1"/>
  <c r="J1338" i="1"/>
  <c r="G1352" i="1"/>
  <c r="H1351" i="1"/>
  <c r="K789" i="1"/>
  <c r="L789" i="1" s="1"/>
  <c r="M789" i="1" s="1"/>
  <c r="N789" i="1" s="1"/>
  <c r="J790" i="1"/>
  <c r="K63" i="1"/>
  <c r="L63" i="1" s="1"/>
  <c r="M63" i="1" s="1"/>
  <c r="J64" i="1"/>
  <c r="K1154" i="1"/>
  <c r="L1154" i="1" s="1"/>
  <c r="M1154" i="1" s="1"/>
  <c r="J1155" i="1"/>
  <c r="K1703" i="1"/>
  <c r="L1703" i="1" s="1"/>
  <c r="M1703" i="1" s="1"/>
  <c r="N1703" i="1" s="1"/>
  <c r="J1704" i="1"/>
  <c r="K1519" i="1"/>
  <c r="L1519" i="1" s="1"/>
  <c r="M1519" i="1" s="1"/>
  <c r="N1519" i="1" s="1"/>
  <c r="J1520" i="1"/>
  <c r="N1153" i="1"/>
  <c r="K972" i="1"/>
  <c r="L972" i="1" s="1"/>
  <c r="M972" i="1" s="1"/>
  <c r="N972" i="1" s="1"/>
  <c r="J973" i="1"/>
  <c r="N62" i="1"/>
  <c r="P62" i="1" s="1"/>
  <c r="B62" i="1" s="1"/>
  <c r="G1155" i="1"/>
  <c r="H1154" i="1"/>
  <c r="C605" i="1" l="1"/>
  <c r="P604" i="1"/>
  <c r="B604" i="1" s="1"/>
  <c r="N1154" i="1"/>
  <c r="N63" i="1"/>
  <c r="P63" i="1" s="1"/>
  <c r="B63" i="1" s="1"/>
  <c r="K243" i="1"/>
  <c r="L243" i="1" s="1"/>
  <c r="M243" i="1" s="1"/>
  <c r="N243" i="1" s="1"/>
  <c r="P243" i="1" s="1"/>
  <c r="B243" i="1" s="1"/>
  <c r="J244" i="1"/>
  <c r="K1704" i="1"/>
  <c r="L1704" i="1" s="1"/>
  <c r="M1704" i="1" s="1"/>
  <c r="N1704" i="1" s="1"/>
  <c r="J1705" i="1"/>
  <c r="K790" i="1"/>
  <c r="L790" i="1" s="1"/>
  <c r="M790" i="1" s="1"/>
  <c r="N790" i="1" s="1"/>
  <c r="J791" i="1"/>
  <c r="G615" i="1"/>
  <c r="H614" i="1"/>
  <c r="K973" i="1"/>
  <c r="L973" i="1" s="1"/>
  <c r="M973" i="1" s="1"/>
  <c r="N973" i="1" s="1"/>
  <c r="J974" i="1"/>
  <c r="K1520" i="1"/>
  <c r="L1520" i="1" s="1"/>
  <c r="M1520" i="1" s="1"/>
  <c r="N1520" i="1" s="1"/>
  <c r="J1521" i="1"/>
  <c r="G1353" i="1"/>
  <c r="H1352" i="1"/>
  <c r="K1338" i="1"/>
  <c r="L1338" i="1" s="1"/>
  <c r="M1338" i="1" s="1"/>
  <c r="N1338" i="1" s="1"/>
  <c r="J1339" i="1"/>
  <c r="K607" i="1"/>
  <c r="L607" i="1" s="1"/>
  <c r="M607" i="1" s="1"/>
  <c r="N607" i="1" s="1"/>
  <c r="J608" i="1"/>
  <c r="G1156" i="1"/>
  <c r="H1155" i="1"/>
  <c r="K64" i="1"/>
  <c r="L64" i="1" s="1"/>
  <c r="M64" i="1" s="1"/>
  <c r="J65" i="1"/>
  <c r="K425" i="1"/>
  <c r="L425" i="1" s="1"/>
  <c r="M425" i="1" s="1"/>
  <c r="N425" i="1" s="1"/>
  <c r="P425" i="1" s="1"/>
  <c r="B425" i="1" s="1"/>
  <c r="J426" i="1"/>
  <c r="K1155" i="1"/>
  <c r="L1155" i="1" s="1"/>
  <c r="M1155" i="1" s="1"/>
  <c r="J1156" i="1"/>
  <c r="H64" i="1"/>
  <c r="G65" i="1"/>
  <c r="C606" i="1" l="1"/>
  <c r="P605" i="1"/>
  <c r="B605" i="1" s="1"/>
  <c r="N1155" i="1"/>
  <c r="J245" i="1"/>
  <c r="K244" i="1"/>
  <c r="L244" i="1" s="1"/>
  <c r="M244" i="1" s="1"/>
  <c r="N244" i="1" s="1"/>
  <c r="P244" i="1" s="1"/>
  <c r="B244" i="1" s="1"/>
  <c r="N64" i="1"/>
  <c r="P64" i="1" s="1"/>
  <c r="B64" i="1" s="1"/>
  <c r="K426" i="1"/>
  <c r="L426" i="1" s="1"/>
  <c r="M426" i="1" s="1"/>
  <c r="N426" i="1" s="1"/>
  <c r="P426" i="1" s="1"/>
  <c r="B426" i="1" s="1"/>
  <c r="J427" i="1"/>
  <c r="G616" i="1"/>
  <c r="H615" i="1"/>
  <c r="G1354" i="1"/>
  <c r="H1353" i="1"/>
  <c r="H65" i="1"/>
  <c r="G66" i="1"/>
  <c r="G1157" i="1"/>
  <c r="H1156" i="1"/>
  <c r="K1521" i="1"/>
  <c r="L1521" i="1" s="1"/>
  <c r="M1521" i="1" s="1"/>
  <c r="N1521" i="1" s="1"/>
  <c r="J1522" i="1"/>
  <c r="K791" i="1"/>
  <c r="L791" i="1" s="1"/>
  <c r="M791" i="1" s="1"/>
  <c r="N791" i="1" s="1"/>
  <c r="J792" i="1"/>
  <c r="K608" i="1"/>
  <c r="L608" i="1" s="1"/>
  <c r="M608" i="1" s="1"/>
  <c r="N608" i="1" s="1"/>
  <c r="J609" i="1"/>
  <c r="K1156" i="1"/>
  <c r="L1156" i="1" s="1"/>
  <c r="M1156" i="1" s="1"/>
  <c r="J1157" i="1"/>
  <c r="K65" i="1"/>
  <c r="L65" i="1" s="1"/>
  <c r="M65" i="1" s="1"/>
  <c r="J66" i="1"/>
  <c r="K1339" i="1"/>
  <c r="L1339" i="1" s="1"/>
  <c r="M1339" i="1" s="1"/>
  <c r="N1339" i="1" s="1"/>
  <c r="J1340" i="1"/>
  <c r="K974" i="1"/>
  <c r="L974" i="1" s="1"/>
  <c r="M974" i="1" s="1"/>
  <c r="N974" i="1" s="1"/>
  <c r="J975" i="1"/>
  <c r="K1705" i="1"/>
  <c r="L1705" i="1" s="1"/>
  <c r="M1705" i="1" s="1"/>
  <c r="N1705" i="1" s="1"/>
  <c r="J1706" i="1"/>
  <c r="C607" i="1" l="1"/>
  <c r="P606" i="1"/>
  <c r="B606" i="1" s="1"/>
  <c r="N65" i="1"/>
  <c r="P65" i="1" s="1"/>
  <c r="B65" i="1" s="1"/>
  <c r="K245" i="1"/>
  <c r="L245" i="1" s="1"/>
  <c r="M245" i="1" s="1"/>
  <c r="N245" i="1" s="1"/>
  <c r="P245" i="1" s="1"/>
  <c r="B245" i="1" s="1"/>
  <c r="J246" i="1"/>
  <c r="K609" i="1"/>
  <c r="L609" i="1" s="1"/>
  <c r="M609" i="1" s="1"/>
  <c r="N609" i="1" s="1"/>
  <c r="J610" i="1"/>
  <c r="H66" i="1"/>
  <c r="G67" i="1"/>
  <c r="G617" i="1"/>
  <c r="H616" i="1"/>
  <c r="K1340" i="1"/>
  <c r="L1340" i="1" s="1"/>
  <c r="M1340" i="1" s="1"/>
  <c r="N1340" i="1" s="1"/>
  <c r="J1341" i="1"/>
  <c r="K792" i="1"/>
  <c r="L792" i="1" s="1"/>
  <c r="M792" i="1" s="1"/>
  <c r="N792" i="1" s="1"/>
  <c r="J793" i="1"/>
  <c r="K1706" i="1"/>
  <c r="L1706" i="1" s="1"/>
  <c r="M1706" i="1" s="1"/>
  <c r="N1706" i="1" s="1"/>
  <c r="J1707" i="1"/>
  <c r="K1522" i="1"/>
  <c r="L1522" i="1" s="1"/>
  <c r="M1522" i="1" s="1"/>
  <c r="N1522" i="1" s="1"/>
  <c r="J1523" i="1"/>
  <c r="G1355" i="1"/>
  <c r="H1354" i="1"/>
  <c r="K975" i="1"/>
  <c r="L975" i="1" s="1"/>
  <c r="M975" i="1" s="1"/>
  <c r="N975" i="1" s="1"/>
  <c r="J976" i="1"/>
  <c r="K1157" i="1"/>
  <c r="L1157" i="1" s="1"/>
  <c r="M1157" i="1" s="1"/>
  <c r="J1158" i="1"/>
  <c r="N1156" i="1"/>
  <c r="K66" i="1"/>
  <c r="L66" i="1" s="1"/>
  <c r="M66" i="1" s="1"/>
  <c r="J67" i="1"/>
  <c r="K427" i="1"/>
  <c r="L427" i="1" s="1"/>
  <c r="M427" i="1" s="1"/>
  <c r="N427" i="1" s="1"/>
  <c r="P427" i="1" s="1"/>
  <c r="B427" i="1" s="1"/>
  <c r="J428" i="1"/>
  <c r="G1158" i="1"/>
  <c r="H1157" i="1"/>
  <c r="C608" i="1" l="1"/>
  <c r="P607" i="1"/>
  <c r="B607" i="1" s="1"/>
  <c r="J247" i="1"/>
  <c r="K246" i="1"/>
  <c r="L246" i="1" s="1"/>
  <c r="M246" i="1" s="1"/>
  <c r="N246" i="1" s="1"/>
  <c r="P246" i="1" s="1"/>
  <c r="B246" i="1" s="1"/>
  <c r="K976" i="1"/>
  <c r="L976" i="1" s="1"/>
  <c r="M976" i="1" s="1"/>
  <c r="N976" i="1" s="1"/>
  <c r="J977" i="1"/>
  <c r="G1356" i="1"/>
  <c r="H1355" i="1"/>
  <c r="G618" i="1"/>
  <c r="H617" i="1"/>
  <c r="K1341" i="1"/>
  <c r="L1341" i="1" s="1"/>
  <c r="M1341" i="1" s="1"/>
  <c r="N1341" i="1" s="1"/>
  <c r="J1342" i="1"/>
  <c r="N1157" i="1"/>
  <c r="K1523" i="1"/>
  <c r="L1523" i="1" s="1"/>
  <c r="M1523" i="1" s="1"/>
  <c r="N1523" i="1" s="1"/>
  <c r="J1524" i="1"/>
  <c r="H67" i="1"/>
  <c r="G68" i="1"/>
  <c r="G1159" i="1"/>
  <c r="H1158" i="1"/>
  <c r="K1158" i="1"/>
  <c r="L1158" i="1" s="1"/>
  <c r="M1158" i="1" s="1"/>
  <c r="J1159" i="1"/>
  <c r="K793" i="1"/>
  <c r="L793" i="1" s="1"/>
  <c r="M793" i="1" s="1"/>
  <c r="N793" i="1" s="1"/>
  <c r="J794" i="1"/>
  <c r="N66" i="1"/>
  <c r="P66" i="1" s="1"/>
  <c r="B66" i="1" s="1"/>
  <c r="K428" i="1"/>
  <c r="L428" i="1" s="1"/>
  <c r="M428" i="1" s="1"/>
  <c r="N428" i="1" s="1"/>
  <c r="P428" i="1" s="1"/>
  <c r="B428" i="1" s="1"/>
  <c r="J429" i="1"/>
  <c r="K1707" i="1"/>
  <c r="L1707" i="1" s="1"/>
  <c r="M1707" i="1" s="1"/>
  <c r="N1707" i="1" s="1"/>
  <c r="J1708" i="1"/>
  <c r="K610" i="1"/>
  <c r="L610" i="1" s="1"/>
  <c r="M610" i="1" s="1"/>
  <c r="N610" i="1" s="1"/>
  <c r="J611" i="1"/>
  <c r="K67" i="1"/>
  <c r="L67" i="1" s="1"/>
  <c r="M67" i="1" s="1"/>
  <c r="J68" i="1"/>
  <c r="C609" i="1" l="1"/>
  <c r="P608" i="1"/>
  <c r="B608" i="1" s="1"/>
  <c r="N67" i="1"/>
  <c r="P67" i="1" s="1"/>
  <c r="B67" i="1" s="1"/>
  <c r="J248" i="1"/>
  <c r="K247" i="1"/>
  <c r="L247" i="1" s="1"/>
  <c r="M247" i="1" s="1"/>
  <c r="N247" i="1" s="1"/>
  <c r="P247" i="1" s="1"/>
  <c r="B247" i="1" s="1"/>
  <c r="K1524" i="1"/>
  <c r="L1524" i="1" s="1"/>
  <c r="M1524" i="1" s="1"/>
  <c r="N1524" i="1" s="1"/>
  <c r="J1525" i="1"/>
  <c r="K68" i="1"/>
  <c r="L68" i="1" s="1"/>
  <c r="M68" i="1" s="1"/>
  <c r="J69" i="1"/>
  <c r="K1708" i="1"/>
  <c r="L1708" i="1" s="1"/>
  <c r="M1708" i="1" s="1"/>
  <c r="N1708" i="1" s="1"/>
  <c r="J1709" i="1"/>
  <c r="K1159" i="1"/>
  <c r="L1159" i="1" s="1"/>
  <c r="M1159" i="1" s="1"/>
  <c r="J1160" i="1"/>
  <c r="G619" i="1"/>
  <c r="H618" i="1"/>
  <c r="K429" i="1"/>
  <c r="L429" i="1" s="1"/>
  <c r="M429" i="1" s="1"/>
  <c r="N429" i="1" s="1"/>
  <c r="P429" i="1" s="1"/>
  <c r="B429" i="1" s="1"/>
  <c r="J430" i="1"/>
  <c r="N1158" i="1"/>
  <c r="K1342" i="1"/>
  <c r="L1342" i="1" s="1"/>
  <c r="M1342" i="1" s="1"/>
  <c r="N1342" i="1" s="1"/>
  <c r="J1343" i="1"/>
  <c r="G1357" i="1"/>
  <c r="H1356" i="1"/>
  <c r="K977" i="1"/>
  <c r="L977" i="1" s="1"/>
  <c r="M977" i="1" s="1"/>
  <c r="N977" i="1" s="1"/>
  <c r="J978" i="1"/>
  <c r="K794" i="1"/>
  <c r="L794" i="1" s="1"/>
  <c r="M794" i="1" s="1"/>
  <c r="N794" i="1" s="1"/>
  <c r="J795" i="1"/>
  <c r="G1160" i="1"/>
  <c r="H1159" i="1"/>
  <c r="K611" i="1"/>
  <c r="L611" i="1" s="1"/>
  <c r="M611" i="1" s="1"/>
  <c r="N611" i="1" s="1"/>
  <c r="J612" i="1"/>
  <c r="H68" i="1"/>
  <c r="G69" i="1"/>
  <c r="C610" i="1" l="1"/>
  <c r="P609" i="1"/>
  <c r="B609" i="1" s="1"/>
  <c r="K248" i="1"/>
  <c r="L248" i="1" s="1"/>
  <c r="M248" i="1" s="1"/>
  <c r="N248" i="1" s="1"/>
  <c r="P248" i="1" s="1"/>
  <c r="B248" i="1" s="1"/>
  <c r="J249" i="1"/>
  <c r="H69" i="1"/>
  <c r="G70" i="1"/>
  <c r="G1358" i="1"/>
  <c r="H1357" i="1"/>
  <c r="G620" i="1"/>
  <c r="H619" i="1"/>
  <c r="K612" i="1"/>
  <c r="L612" i="1" s="1"/>
  <c r="M612" i="1" s="1"/>
  <c r="N612" i="1" s="1"/>
  <c r="J613" i="1"/>
  <c r="K795" i="1"/>
  <c r="L795" i="1" s="1"/>
  <c r="M795" i="1" s="1"/>
  <c r="N795" i="1" s="1"/>
  <c r="J796" i="1"/>
  <c r="K69" i="1"/>
  <c r="L69" i="1" s="1"/>
  <c r="M69" i="1" s="1"/>
  <c r="J70" i="1"/>
  <c r="N68" i="1"/>
  <c r="P68" i="1" s="1"/>
  <c r="B68" i="1" s="1"/>
  <c r="K1343" i="1"/>
  <c r="L1343" i="1" s="1"/>
  <c r="M1343" i="1" s="1"/>
  <c r="N1343" i="1" s="1"/>
  <c r="J1344" i="1"/>
  <c r="K1160" i="1"/>
  <c r="L1160" i="1" s="1"/>
  <c r="M1160" i="1" s="1"/>
  <c r="J1161" i="1"/>
  <c r="K1709" i="1"/>
  <c r="L1709" i="1" s="1"/>
  <c r="M1709" i="1" s="1"/>
  <c r="N1709" i="1" s="1"/>
  <c r="J1710" i="1"/>
  <c r="K1525" i="1"/>
  <c r="L1525" i="1" s="1"/>
  <c r="M1525" i="1" s="1"/>
  <c r="N1525" i="1" s="1"/>
  <c r="J1526" i="1"/>
  <c r="N1159" i="1"/>
  <c r="K978" i="1"/>
  <c r="L978" i="1" s="1"/>
  <c r="M978" i="1" s="1"/>
  <c r="N978" i="1" s="1"/>
  <c r="J979" i="1"/>
  <c r="K430" i="1"/>
  <c r="L430" i="1" s="1"/>
  <c r="M430" i="1" s="1"/>
  <c r="N430" i="1" s="1"/>
  <c r="P430" i="1" s="1"/>
  <c r="B430" i="1" s="1"/>
  <c r="J431" i="1"/>
  <c r="G1161" i="1"/>
  <c r="H1160" i="1"/>
  <c r="C611" i="1" l="1"/>
  <c r="P610" i="1"/>
  <c r="B610" i="1" s="1"/>
  <c r="N1160" i="1"/>
  <c r="K249" i="1"/>
  <c r="L249" i="1" s="1"/>
  <c r="M249" i="1" s="1"/>
  <c r="N249" i="1" s="1"/>
  <c r="P249" i="1" s="1"/>
  <c r="B249" i="1" s="1"/>
  <c r="J250" i="1"/>
  <c r="K1710" i="1"/>
  <c r="L1710" i="1" s="1"/>
  <c r="M1710" i="1" s="1"/>
  <c r="N1710" i="1" s="1"/>
  <c r="J1711" i="1"/>
  <c r="K796" i="1"/>
  <c r="L796" i="1" s="1"/>
  <c r="M796" i="1" s="1"/>
  <c r="N796" i="1" s="1"/>
  <c r="J797" i="1"/>
  <c r="K431" i="1"/>
  <c r="L431" i="1" s="1"/>
  <c r="M431" i="1" s="1"/>
  <c r="N431" i="1" s="1"/>
  <c r="P431" i="1" s="1"/>
  <c r="B431" i="1" s="1"/>
  <c r="J432" i="1"/>
  <c r="K979" i="1"/>
  <c r="L979" i="1" s="1"/>
  <c r="M979" i="1" s="1"/>
  <c r="N979" i="1" s="1"/>
  <c r="J980" i="1"/>
  <c r="G1162" i="1"/>
  <c r="H1161" i="1"/>
  <c r="K1526" i="1"/>
  <c r="L1526" i="1" s="1"/>
  <c r="M1526" i="1" s="1"/>
  <c r="N1526" i="1" s="1"/>
  <c r="J1527" i="1"/>
  <c r="G71" i="1"/>
  <c r="H70" i="1"/>
  <c r="K70" i="1"/>
  <c r="L70" i="1" s="1"/>
  <c r="M70" i="1" s="1"/>
  <c r="J71" i="1"/>
  <c r="K1161" i="1"/>
  <c r="L1161" i="1" s="1"/>
  <c r="M1161" i="1" s="1"/>
  <c r="J1162" i="1"/>
  <c r="G621" i="1"/>
  <c r="H620" i="1"/>
  <c r="K1344" i="1"/>
  <c r="L1344" i="1" s="1"/>
  <c r="M1344" i="1" s="1"/>
  <c r="N1344" i="1" s="1"/>
  <c r="J1345" i="1"/>
  <c r="G1359" i="1"/>
  <c r="H1358" i="1"/>
  <c r="N69" i="1"/>
  <c r="P69" i="1" s="1"/>
  <c r="B69" i="1" s="1"/>
  <c r="K613" i="1"/>
  <c r="L613" i="1" s="1"/>
  <c r="M613" i="1" s="1"/>
  <c r="N613" i="1" s="1"/>
  <c r="J614" i="1"/>
  <c r="C612" i="1" l="1"/>
  <c r="P611" i="1"/>
  <c r="B611" i="1" s="1"/>
  <c r="K250" i="1"/>
  <c r="L250" i="1" s="1"/>
  <c r="M250" i="1" s="1"/>
  <c r="N250" i="1" s="1"/>
  <c r="P250" i="1" s="1"/>
  <c r="B250" i="1" s="1"/>
  <c r="J251" i="1"/>
  <c r="N1161" i="1"/>
  <c r="K614" i="1"/>
  <c r="L614" i="1" s="1"/>
  <c r="M614" i="1" s="1"/>
  <c r="N614" i="1" s="1"/>
  <c r="J615" i="1"/>
  <c r="G1360" i="1"/>
  <c r="H1359" i="1"/>
  <c r="K1162" i="1"/>
  <c r="L1162" i="1" s="1"/>
  <c r="M1162" i="1" s="1"/>
  <c r="J1163" i="1"/>
  <c r="H71" i="1"/>
  <c r="G72" i="1"/>
  <c r="K432" i="1"/>
  <c r="L432" i="1" s="1"/>
  <c r="M432" i="1" s="1"/>
  <c r="N432" i="1" s="1"/>
  <c r="P432" i="1" s="1"/>
  <c r="B432" i="1" s="1"/>
  <c r="J433" i="1"/>
  <c r="K1527" i="1"/>
  <c r="L1527" i="1" s="1"/>
  <c r="M1527" i="1" s="1"/>
  <c r="N1527" i="1" s="1"/>
  <c r="J1528" i="1"/>
  <c r="K1345" i="1"/>
  <c r="L1345" i="1" s="1"/>
  <c r="M1345" i="1" s="1"/>
  <c r="N1345" i="1" s="1"/>
  <c r="J1346" i="1"/>
  <c r="K71" i="1"/>
  <c r="L71" i="1" s="1"/>
  <c r="M71" i="1" s="1"/>
  <c r="J72" i="1"/>
  <c r="K797" i="1"/>
  <c r="L797" i="1" s="1"/>
  <c r="M797" i="1" s="1"/>
  <c r="N797" i="1" s="1"/>
  <c r="J798" i="1"/>
  <c r="G1163" i="1"/>
  <c r="H1162" i="1"/>
  <c r="K1711" i="1"/>
  <c r="L1711" i="1" s="1"/>
  <c r="M1711" i="1" s="1"/>
  <c r="N1711" i="1" s="1"/>
  <c r="J1712" i="1"/>
  <c r="G622" i="1"/>
  <c r="H621" i="1"/>
  <c r="N70" i="1"/>
  <c r="P70" i="1" s="1"/>
  <c r="B70" i="1" s="1"/>
  <c r="K980" i="1"/>
  <c r="L980" i="1" s="1"/>
  <c r="M980" i="1" s="1"/>
  <c r="N980" i="1" s="1"/>
  <c r="J981" i="1"/>
  <c r="C613" i="1" l="1"/>
  <c r="P612" i="1"/>
  <c r="B612" i="1" s="1"/>
  <c r="N1162" i="1"/>
  <c r="N71" i="1"/>
  <c r="P71" i="1" s="1"/>
  <c r="B71" i="1" s="1"/>
  <c r="J252" i="1"/>
  <c r="K251" i="1"/>
  <c r="L251" i="1" s="1"/>
  <c r="M251" i="1" s="1"/>
  <c r="N251" i="1" s="1"/>
  <c r="P251" i="1" s="1"/>
  <c r="B251" i="1" s="1"/>
  <c r="K1712" i="1"/>
  <c r="L1712" i="1" s="1"/>
  <c r="M1712" i="1" s="1"/>
  <c r="N1712" i="1" s="1"/>
  <c r="J1713" i="1"/>
  <c r="G1164" i="1"/>
  <c r="H1163" i="1"/>
  <c r="K433" i="1"/>
  <c r="L433" i="1" s="1"/>
  <c r="M433" i="1" s="1"/>
  <c r="N433" i="1" s="1"/>
  <c r="P433" i="1" s="1"/>
  <c r="B433" i="1" s="1"/>
  <c r="J434" i="1"/>
  <c r="K1528" i="1"/>
  <c r="L1528" i="1" s="1"/>
  <c r="M1528" i="1" s="1"/>
  <c r="N1528" i="1" s="1"/>
  <c r="J1529" i="1"/>
  <c r="K1163" i="1"/>
  <c r="L1163" i="1" s="1"/>
  <c r="M1163" i="1" s="1"/>
  <c r="J1164" i="1"/>
  <c r="K981" i="1"/>
  <c r="L981" i="1" s="1"/>
  <c r="M981" i="1" s="1"/>
  <c r="N981" i="1" s="1"/>
  <c r="J982" i="1"/>
  <c r="K798" i="1"/>
  <c r="L798" i="1" s="1"/>
  <c r="M798" i="1" s="1"/>
  <c r="N798" i="1" s="1"/>
  <c r="J799" i="1"/>
  <c r="G1361" i="1"/>
  <c r="H1360" i="1"/>
  <c r="K72" i="1"/>
  <c r="L72" i="1" s="1"/>
  <c r="M72" i="1" s="1"/>
  <c r="J73" i="1"/>
  <c r="K615" i="1"/>
  <c r="L615" i="1" s="1"/>
  <c r="M615" i="1" s="1"/>
  <c r="N615" i="1" s="1"/>
  <c r="J616" i="1"/>
  <c r="G623" i="1"/>
  <c r="H622" i="1"/>
  <c r="K1346" i="1"/>
  <c r="L1346" i="1" s="1"/>
  <c r="M1346" i="1" s="1"/>
  <c r="N1346" i="1" s="1"/>
  <c r="J1347" i="1"/>
  <c r="H72" i="1"/>
  <c r="G73" i="1"/>
  <c r="C614" i="1" l="1"/>
  <c r="P613" i="1"/>
  <c r="B613" i="1" s="1"/>
  <c r="K252" i="1"/>
  <c r="L252" i="1" s="1"/>
  <c r="M252" i="1" s="1"/>
  <c r="N252" i="1" s="1"/>
  <c r="P252" i="1" s="1"/>
  <c r="B252" i="1" s="1"/>
  <c r="J253" i="1"/>
  <c r="N72" i="1"/>
  <c r="P72" i="1" s="1"/>
  <c r="B72" i="1" s="1"/>
  <c r="K616" i="1"/>
  <c r="L616" i="1" s="1"/>
  <c r="M616" i="1" s="1"/>
  <c r="N616" i="1" s="1"/>
  <c r="J617" i="1"/>
  <c r="K982" i="1"/>
  <c r="L982" i="1" s="1"/>
  <c r="M982" i="1" s="1"/>
  <c r="N982" i="1" s="1"/>
  <c r="J983" i="1"/>
  <c r="K73" i="1"/>
  <c r="L73" i="1" s="1"/>
  <c r="M73" i="1" s="1"/>
  <c r="J74" i="1"/>
  <c r="K434" i="1"/>
  <c r="L434" i="1" s="1"/>
  <c r="M434" i="1" s="1"/>
  <c r="N434" i="1" s="1"/>
  <c r="P434" i="1" s="1"/>
  <c r="B434" i="1" s="1"/>
  <c r="J435" i="1"/>
  <c r="K799" i="1"/>
  <c r="L799" i="1" s="1"/>
  <c r="M799" i="1" s="1"/>
  <c r="N799" i="1" s="1"/>
  <c r="J800" i="1"/>
  <c r="N1163" i="1"/>
  <c r="G74" i="1"/>
  <c r="H73" i="1"/>
  <c r="G624" i="1"/>
  <c r="H623" i="1"/>
  <c r="G1165" i="1"/>
  <c r="H1164" i="1"/>
  <c r="K1347" i="1"/>
  <c r="L1347" i="1" s="1"/>
  <c r="M1347" i="1" s="1"/>
  <c r="N1347" i="1" s="1"/>
  <c r="J1348" i="1"/>
  <c r="K1164" i="1"/>
  <c r="L1164" i="1" s="1"/>
  <c r="M1164" i="1" s="1"/>
  <c r="J1165" i="1"/>
  <c r="K1713" i="1"/>
  <c r="L1713" i="1" s="1"/>
  <c r="M1713" i="1" s="1"/>
  <c r="N1713" i="1" s="1"/>
  <c r="J1714" i="1"/>
  <c r="G1362" i="1"/>
  <c r="H1361" i="1"/>
  <c r="K1529" i="1"/>
  <c r="L1529" i="1" s="1"/>
  <c r="M1529" i="1" s="1"/>
  <c r="N1529" i="1" s="1"/>
  <c r="J1530" i="1"/>
  <c r="C615" i="1" l="1"/>
  <c r="P614" i="1"/>
  <c r="B614" i="1" s="1"/>
  <c r="N73" i="1"/>
  <c r="P73" i="1" s="1"/>
  <c r="B73" i="1" s="1"/>
  <c r="J254" i="1"/>
  <c r="K253" i="1"/>
  <c r="L253" i="1" s="1"/>
  <c r="M253" i="1" s="1"/>
  <c r="N253" i="1" s="1"/>
  <c r="P253" i="1" s="1"/>
  <c r="B253" i="1" s="1"/>
  <c r="K74" i="1"/>
  <c r="L74" i="1" s="1"/>
  <c r="M74" i="1" s="1"/>
  <c r="J75" i="1"/>
  <c r="K1165" i="1"/>
  <c r="L1165" i="1" s="1"/>
  <c r="M1165" i="1" s="1"/>
  <c r="J1166" i="1"/>
  <c r="N1164" i="1"/>
  <c r="K1714" i="1"/>
  <c r="L1714" i="1" s="1"/>
  <c r="M1714" i="1" s="1"/>
  <c r="N1714" i="1" s="1"/>
  <c r="J1715" i="1"/>
  <c r="H74" i="1"/>
  <c r="G75" i="1"/>
  <c r="K1530" i="1"/>
  <c r="L1530" i="1" s="1"/>
  <c r="M1530" i="1" s="1"/>
  <c r="N1530" i="1" s="1"/>
  <c r="J1531" i="1"/>
  <c r="K617" i="1"/>
  <c r="L617" i="1" s="1"/>
  <c r="M617" i="1" s="1"/>
  <c r="N617" i="1" s="1"/>
  <c r="J618" i="1"/>
  <c r="G1166" i="1"/>
  <c r="H1165" i="1"/>
  <c r="K800" i="1"/>
  <c r="L800" i="1" s="1"/>
  <c r="M800" i="1" s="1"/>
  <c r="N800" i="1" s="1"/>
  <c r="J801" i="1"/>
  <c r="K983" i="1"/>
  <c r="L983" i="1" s="1"/>
  <c r="M983" i="1" s="1"/>
  <c r="N983" i="1" s="1"/>
  <c r="J984" i="1"/>
  <c r="G1363" i="1"/>
  <c r="H1362" i="1"/>
  <c r="K1348" i="1"/>
  <c r="L1348" i="1" s="1"/>
  <c r="M1348" i="1" s="1"/>
  <c r="N1348" i="1" s="1"/>
  <c r="J1349" i="1"/>
  <c r="G625" i="1"/>
  <c r="H624" i="1"/>
  <c r="K435" i="1"/>
  <c r="L435" i="1" s="1"/>
  <c r="M435" i="1" s="1"/>
  <c r="N435" i="1" s="1"/>
  <c r="P435" i="1" s="1"/>
  <c r="B435" i="1" s="1"/>
  <c r="J436" i="1"/>
  <c r="C616" i="1" l="1"/>
  <c r="P615" i="1"/>
  <c r="B615" i="1" s="1"/>
  <c r="J255" i="1"/>
  <c r="K254" i="1"/>
  <c r="L254" i="1" s="1"/>
  <c r="M254" i="1" s="1"/>
  <c r="N254" i="1" s="1"/>
  <c r="P254" i="1" s="1"/>
  <c r="B254" i="1" s="1"/>
  <c r="N74" i="1"/>
  <c r="P74" i="1" s="1"/>
  <c r="B74" i="1" s="1"/>
  <c r="K801" i="1"/>
  <c r="L801" i="1" s="1"/>
  <c r="M801" i="1" s="1"/>
  <c r="N801" i="1" s="1"/>
  <c r="J802" i="1"/>
  <c r="K436" i="1"/>
  <c r="L436" i="1" s="1"/>
  <c r="M436" i="1" s="1"/>
  <c r="N436" i="1" s="1"/>
  <c r="P436" i="1" s="1"/>
  <c r="B436" i="1" s="1"/>
  <c r="J437" i="1"/>
  <c r="K1166" i="1"/>
  <c r="L1166" i="1" s="1"/>
  <c r="M1166" i="1" s="1"/>
  <c r="J1167" i="1"/>
  <c r="G1167" i="1"/>
  <c r="H1166" i="1"/>
  <c r="K1349" i="1"/>
  <c r="L1349" i="1" s="1"/>
  <c r="M1349" i="1" s="1"/>
  <c r="N1349" i="1" s="1"/>
  <c r="J1350" i="1"/>
  <c r="K1531" i="1"/>
  <c r="L1531" i="1" s="1"/>
  <c r="M1531" i="1" s="1"/>
  <c r="N1531" i="1" s="1"/>
  <c r="J1532" i="1"/>
  <c r="K984" i="1"/>
  <c r="L984" i="1" s="1"/>
  <c r="M984" i="1" s="1"/>
  <c r="N984" i="1" s="1"/>
  <c r="J985" i="1"/>
  <c r="K1715" i="1"/>
  <c r="L1715" i="1" s="1"/>
  <c r="M1715" i="1" s="1"/>
  <c r="N1715" i="1" s="1"/>
  <c r="J1716" i="1"/>
  <c r="N1165" i="1"/>
  <c r="G626" i="1"/>
  <c r="H625" i="1"/>
  <c r="K618" i="1"/>
  <c r="L618" i="1" s="1"/>
  <c r="M618" i="1" s="1"/>
  <c r="N618" i="1" s="1"/>
  <c r="J619" i="1"/>
  <c r="H75" i="1"/>
  <c r="G76" i="1"/>
  <c r="K75" i="1"/>
  <c r="L75" i="1" s="1"/>
  <c r="M75" i="1" s="1"/>
  <c r="J76" i="1"/>
  <c r="G1364" i="1"/>
  <c r="H1363" i="1"/>
  <c r="C617" i="1" l="1"/>
  <c r="P616" i="1"/>
  <c r="B616" i="1" s="1"/>
  <c r="N75" i="1"/>
  <c r="P75" i="1" s="1"/>
  <c r="B75" i="1" s="1"/>
  <c r="K255" i="1"/>
  <c r="L255" i="1" s="1"/>
  <c r="M255" i="1" s="1"/>
  <c r="N255" i="1" s="1"/>
  <c r="P255" i="1" s="1"/>
  <c r="B255" i="1" s="1"/>
  <c r="J256" i="1"/>
  <c r="K1167" i="1"/>
  <c r="L1167" i="1" s="1"/>
  <c r="M1167" i="1" s="1"/>
  <c r="J1168" i="1"/>
  <c r="K76" i="1"/>
  <c r="L76" i="1" s="1"/>
  <c r="M76" i="1" s="1"/>
  <c r="J77" i="1"/>
  <c r="G627" i="1"/>
  <c r="H626" i="1"/>
  <c r="K1350" i="1"/>
  <c r="L1350" i="1" s="1"/>
  <c r="M1350" i="1" s="1"/>
  <c r="N1350" i="1" s="1"/>
  <c r="J1351" i="1"/>
  <c r="H76" i="1"/>
  <c r="G77" i="1"/>
  <c r="K1716" i="1"/>
  <c r="L1716" i="1" s="1"/>
  <c r="M1716" i="1" s="1"/>
  <c r="N1716" i="1" s="1"/>
  <c r="J1717" i="1"/>
  <c r="K437" i="1"/>
  <c r="L437" i="1" s="1"/>
  <c r="M437" i="1" s="1"/>
  <c r="N437" i="1" s="1"/>
  <c r="P437" i="1" s="1"/>
  <c r="B437" i="1" s="1"/>
  <c r="J438" i="1"/>
  <c r="N1166" i="1"/>
  <c r="K619" i="1"/>
  <c r="L619" i="1" s="1"/>
  <c r="M619" i="1" s="1"/>
  <c r="N619" i="1" s="1"/>
  <c r="J620" i="1"/>
  <c r="K985" i="1"/>
  <c r="L985" i="1" s="1"/>
  <c r="M985" i="1" s="1"/>
  <c r="N985" i="1" s="1"/>
  <c r="J986" i="1"/>
  <c r="G1168" i="1"/>
  <c r="H1167" i="1"/>
  <c r="G1365" i="1"/>
  <c r="H1364" i="1"/>
  <c r="K802" i="1"/>
  <c r="L802" i="1" s="1"/>
  <c r="M802" i="1" s="1"/>
  <c r="N802" i="1" s="1"/>
  <c r="J803" i="1"/>
  <c r="K1532" i="1"/>
  <c r="L1532" i="1" s="1"/>
  <c r="M1532" i="1" s="1"/>
  <c r="N1532" i="1" s="1"/>
  <c r="J1533" i="1"/>
  <c r="C618" i="1" l="1"/>
  <c r="P617" i="1"/>
  <c r="B617" i="1" s="1"/>
  <c r="N1167" i="1"/>
  <c r="N76" i="1"/>
  <c r="P76" i="1" s="1"/>
  <c r="B76" i="1" s="1"/>
  <c r="J257" i="1"/>
  <c r="K256" i="1"/>
  <c r="L256" i="1" s="1"/>
  <c r="M256" i="1" s="1"/>
  <c r="N256" i="1" s="1"/>
  <c r="P256" i="1" s="1"/>
  <c r="B256" i="1" s="1"/>
  <c r="K803" i="1"/>
  <c r="L803" i="1" s="1"/>
  <c r="M803" i="1" s="1"/>
  <c r="N803" i="1" s="1"/>
  <c r="J804" i="1"/>
  <c r="K77" i="1"/>
  <c r="L77" i="1" s="1"/>
  <c r="M77" i="1" s="1"/>
  <c r="J78" i="1"/>
  <c r="K986" i="1"/>
  <c r="L986" i="1" s="1"/>
  <c r="M986" i="1" s="1"/>
  <c r="N986" i="1" s="1"/>
  <c r="J987" i="1"/>
  <c r="K438" i="1"/>
  <c r="L438" i="1" s="1"/>
  <c r="M438" i="1" s="1"/>
  <c r="N438" i="1" s="1"/>
  <c r="P438" i="1" s="1"/>
  <c r="B438" i="1" s="1"/>
  <c r="J439" i="1"/>
  <c r="K620" i="1"/>
  <c r="L620" i="1" s="1"/>
  <c r="M620" i="1" s="1"/>
  <c r="N620" i="1" s="1"/>
  <c r="J621" i="1"/>
  <c r="K1717" i="1"/>
  <c r="L1717" i="1" s="1"/>
  <c r="M1717" i="1" s="1"/>
  <c r="N1717" i="1" s="1"/>
  <c r="J1718" i="1"/>
  <c r="G628" i="1"/>
  <c r="H627" i="1"/>
  <c r="H77" i="1"/>
  <c r="G78" i="1"/>
  <c r="K1533" i="1"/>
  <c r="L1533" i="1" s="1"/>
  <c r="M1533" i="1" s="1"/>
  <c r="N1533" i="1" s="1"/>
  <c r="J1534" i="1"/>
  <c r="G1366" i="1"/>
  <c r="H1365" i="1"/>
  <c r="K1168" i="1"/>
  <c r="L1168" i="1" s="1"/>
  <c r="M1168" i="1" s="1"/>
  <c r="J1169" i="1"/>
  <c r="G1169" i="1"/>
  <c r="H1168" i="1"/>
  <c r="K1351" i="1"/>
  <c r="L1351" i="1" s="1"/>
  <c r="M1351" i="1" s="1"/>
  <c r="N1351" i="1" s="1"/>
  <c r="J1352" i="1"/>
  <c r="C619" i="1" l="1"/>
  <c r="P618" i="1"/>
  <c r="B618" i="1" s="1"/>
  <c r="N77" i="1"/>
  <c r="P77" i="1" s="1"/>
  <c r="B77" i="1" s="1"/>
  <c r="K257" i="1"/>
  <c r="L257" i="1" s="1"/>
  <c r="M257" i="1" s="1"/>
  <c r="N257" i="1" s="1"/>
  <c r="P257" i="1" s="1"/>
  <c r="B257" i="1" s="1"/>
  <c r="J258" i="1"/>
  <c r="H78" i="1"/>
  <c r="G79" i="1"/>
  <c r="K78" i="1"/>
  <c r="L78" i="1" s="1"/>
  <c r="M78" i="1" s="1"/>
  <c r="J79" i="1"/>
  <c r="N1168" i="1"/>
  <c r="G1367" i="1"/>
  <c r="H1366" i="1"/>
  <c r="K1352" i="1"/>
  <c r="L1352" i="1" s="1"/>
  <c r="M1352" i="1" s="1"/>
  <c r="N1352" i="1" s="1"/>
  <c r="J1353" i="1"/>
  <c r="K621" i="1"/>
  <c r="L621" i="1" s="1"/>
  <c r="M621" i="1" s="1"/>
  <c r="N621" i="1" s="1"/>
  <c r="J622" i="1"/>
  <c r="K804" i="1"/>
  <c r="L804" i="1" s="1"/>
  <c r="M804" i="1" s="1"/>
  <c r="N804" i="1" s="1"/>
  <c r="J805" i="1"/>
  <c r="G1170" i="1"/>
  <c r="H1169" i="1"/>
  <c r="K439" i="1"/>
  <c r="L439" i="1" s="1"/>
  <c r="M439" i="1" s="1"/>
  <c r="N439" i="1" s="1"/>
  <c r="P439" i="1" s="1"/>
  <c r="B439" i="1" s="1"/>
  <c r="J440" i="1"/>
  <c r="K1534" i="1"/>
  <c r="L1534" i="1" s="1"/>
  <c r="M1534" i="1" s="1"/>
  <c r="N1534" i="1" s="1"/>
  <c r="J1535" i="1"/>
  <c r="G629" i="1"/>
  <c r="H628" i="1"/>
  <c r="K987" i="1"/>
  <c r="L987" i="1" s="1"/>
  <c r="M987" i="1" s="1"/>
  <c r="N987" i="1" s="1"/>
  <c r="J988" i="1"/>
  <c r="K1169" i="1"/>
  <c r="L1169" i="1" s="1"/>
  <c r="M1169" i="1" s="1"/>
  <c r="J1170" i="1"/>
  <c r="K1718" i="1"/>
  <c r="L1718" i="1" s="1"/>
  <c r="M1718" i="1" s="1"/>
  <c r="N1718" i="1" s="1"/>
  <c r="J1719" i="1"/>
  <c r="C620" i="1" l="1"/>
  <c r="P619" i="1"/>
  <c r="B619" i="1" s="1"/>
  <c r="N1169" i="1"/>
  <c r="K258" i="1"/>
  <c r="L258" i="1" s="1"/>
  <c r="M258" i="1" s="1"/>
  <c r="N258" i="1" s="1"/>
  <c r="P258" i="1" s="1"/>
  <c r="B258" i="1" s="1"/>
  <c r="J259" i="1"/>
  <c r="G1171" i="1"/>
  <c r="H1170" i="1"/>
  <c r="G80" i="1"/>
  <c r="H79" i="1"/>
  <c r="K440" i="1"/>
  <c r="L440" i="1" s="1"/>
  <c r="M440" i="1" s="1"/>
  <c r="N440" i="1" s="1"/>
  <c r="P440" i="1" s="1"/>
  <c r="B440" i="1" s="1"/>
  <c r="J441" i="1"/>
  <c r="K988" i="1"/>
  <c r="L988" i="1" s="1"/>
  <c r="M988" i="1" s="1"/>
  <c r="N988" i="1" s="1"/>
  <c r="J989" i="1"/>
  <c r="K622" i="1"/>
  <c r="L622" i="1" s="1"/>
  <c r="M622" i="1" s="1"/>
  <c r="N622" i="1" s="1"/>
  <c r="J623" i="1"/>
  <c r="K1719" i="1"/>
  <c r="L1719" i="1" s="1"/>
  <c r="M1719" i="1" s="1"/>
  <c r="N1719" i="1" s="1"/>
  <c r="J1720" i="1"/>
  <c r="K1353" i="1"/>
  <c r="L1353" i="1" s="1"/>
  <c r="M1353" i="1" s="1"/>
  <c r="N1353" i="1" s="1"/>
  <c r="J1354" i="1"/>
  <c r="K79" i="1"/>
  <c r="L79" i="1" s="1"/>
  <c r="M79" i="1" s="1"/>
  <c r="J80" i="1"/>
  <c r="G630" i="1"/>
  <c r="H629" i="1"/>
  <c r="K1535" i="1"/>
  <c r="L1535" i="1" s="1"/>
  <c r="M1535" i="1" s="1"/>
  <c r="N1535" i="1" s="1"/>
  <c r="J1536" i="1"/>
  <c r="K1170" i="1"/>
  <c r="L1170" i="1" s="1"/>
  <c r="M1170" i="1" s="1"/>
  <c r="J1171" i="1"/>
  <c r="K805" i="1"/>
  <c r="L805" i="1" s="1"/>
  <c r="M805" i="1" s="1"/>
  <c r="N805" i="1" s="1"/>
  <c r="J806" i="1"/>
  <c r="G1368" i="1"/>
  <c r="H1367" i="1"/>
  <c r="N78" i="1"/>
  <c r="P78" i="1" s="1"/>
  <c r="B78" i="1" s="1"/>
  <c r="C621" i="1" l="1"/>
  <c r="P620" i="1"/>
  <c r="B620" i="1" s="1"/>
  <c r="K259" i="1"/>
  <c r="L259" i="1" s="1"/>
  <c r="M259" i="1" s="1"/>
  <c r="N259" i="1" s="1"/>
  <c r="P259" i="1" s="1"/>
  <c r="B259" i="1" s="1"/>
  <c r="J260" i="1"/>
  <c r="K1171" i="1"/>
  <c r="L1171" i="1" s="1"/>
  <c r="M1171" i="1" s="1"/>
  <c r="J1172" i="1"/>
  <c r="K1720" i="1"/>
  <c r="L1720" i="1" s="1"/>
  <c r="M1720" i="1" s="1"/>
  <c r="N1720" i="1" s="1"/>
  <c r="J1721" i="1"/>
  <c r="N1170" i="1"/>
  <c r="G1172" i="1"/>
  <c r="H1171" i="1"/>
  <c r="K1536" i="1"/>
  <c r="L1536" i="1" s="1"/>
  <c r="M1536" i="1" s="1"/>
  <c r="N1536" i="1" s="1"/>
  <c r="J1537" i="1"/>
  <c r="K1354" i="1"/>
  <c r="L1354" i="1" s="1"/>
  <c r="M1354" i="1" s="1"/>
  <c r="N1354" i="1" s="1"/>
  <c r="J1355" i="1"/>
  <c r="K623" i="1"/>
  <c r="L623" i="1" s="1"/>
  <c r="M623" i="1" s="1"/>
  <c r="N623" i="1" s="1"/>
  <c r="J624" i="1"/>
  <c r="K441" i="1"/>
  <c r="L441" i="1" s="1"/>
  <c r="M441" i="1" s="1"/>
  <c r="N441" i="1" s="1"/>
  <c r="P441" i="1" s="1"/>
  <c r="B441" i="1" s="1"/>
  <c r="J442" i="1"/>
  <c r="G1369" i="1"/>
  <c r="H1368" i="1"/>
  <c r="N79" i="1"/>
  <c r="P79" i="1" s="1"/>
  <c r="B79" i="1" s="1"/>
  <c r="K80" i="1"/>
  <c r="L80" i="1" s="1"/>
  <c r="M80" i="1" s="1"/>
  <c r="J81" i="1"/>
  <c r="K806" i="1"/>
  <c r="L806" i="1" s="1"/>
  <c r="M806" i="1" s="1"/>
  <c r="N806" i="1" s="1"/>
  <c r="J807" i="1"/>
  <c r="G631" i="1"/>
  <c r="H630" i="1"/>
  <c r="K989" i="1"/>
  <c r="L989" i="1" s="1"/>
  <c r="M989" i="1" s="1"/>
  <c r="N989" i="1" s="1"/>
  <c r="J990" i="1"/>
  <c r="H80" i="1"/>
  <c r="G81" i="1"/>
  <c r="C622" i="1" l="1"/>
  <c r="P621" i="1"/>
  <c r="B621" i="1" s="1"/>
  <c r="N80" i="1"/>
  <c r="P80" i="1" s="1"/>
  <c r="B80" i="1" s="1"/>
  <c r="N1171" i="1"/>
  <c r="K260" i="1"/>
  <c r="L260" i="1" s="1"/>
  <c r="M260" i="1" s="1"/>
  <c r="N260" i="1" s="1"/>
  <c r="P260" i="1" s="1"/>
  <c r="B260" i="1" s="1"/>
  <c r="J261" i="1"/>
  <c r="G1173" i="1"/>
  <c r="H1172" i="1"/>
  <c r="K1537" i="1"/>
  <c r="L1537" i="1" s="1"/>
  <c r="M1537" i="1" s="1"/>
  <c r="N1537" i="1" s="1"/>
  <c r="J1538" i="1"/>
  <c r="K990" i="1"/>
  <c r="L990" i="1" s="1"/>
  <c r="M990" i="1" s="1"/>
  <c r="N990" i="1" s="1"/>
  <c r="J991" i="1"/>
  <c r="K624" i="1"/>
  <c r="L624" i="1" s="1"/>
  <c r="M624" i="1" s="1"/>
  <c r="N624" i="1" s="1"/>
  <c r="J625" i="1"/>
  <c r="K1172" i="1"/>
  <c r="L1172" i="1" s="1"/>
  <c r="M1172" i="1" s="1"/>
  <c r="J1173" i="1"/>
  <c r="G632" i="1"/>
  <c r="H631" i="1"/>
  <c r="K1355" i="1"/>
  <c r="L1355" i="1" s="1"/>
  <c r="M1355" i="1" s="1"/>
  <c r="N1355" i="1" s="1"/>
  <c r="J1356" i="1"/>
  <c r="H81" i="1"/>
  <c r="G82" i="1"/>
  <c r="K807" i="1"/>
  <c r="L807" i="1" s="1"/>
  <c r="M807" i="1" s="1"/>
  <c r="N807" i="1" s="1"/>
  <c r="J808" i="1"/>
  <c r="G1370" i="1"/>
  <c r="H1369" i="1"/>
  <c r="K1721" i="1"/>
  <c r="L1721" i="1" s="1"/>
  <c r="M1721" i="1" s="1"/>
  <c r="N1721" i="1" s="1"/>
  <c r="J1722" i="1"/>
  <c r="K81" i="1"/>
  <c r="L81" i="1" s="1"/>
  <c r="M81" i="1" s="1"/>
  <c r="J82" i="1"/>
  <c r="K442" i="1"/>
  <c r="L442" i="1" s="1"/>
  <c r="M442" i="1" s="1"/>
  <c r="N442" i="1" s="1"/>
  <c r="P442" i="1" s="1"/>
  <c r="B442" i="1" s="1"/>
  <c r="J443" i="1"/>
  <c r="C623" i="1" l="1"/>
  <c r="P622" i="1"/>
  <c r="B622" i="1" s="1"/>
  <c r="J262" i="1"/>
  <c r="K261" i="1"/>
  <c r="L261" i="1" s="1"/>
  <c r="M261" i="1" s="1"/>
  <c r="N261" i="1" s="1"/>
  <c r="P261" i="1" s="1"/>
  <c r="B261" i="1" s="1"/>
  <c r="K1538" i="1"/>
  <c r="L1538" i="1" s="1"/>
  <c r="M1538" i="1" s="1"/>
  <c r="N1538" i="1" s="1"/>
  <c r="J1539" i="1"/>
  <c r="G1174" i="1"/>
  <c r="H1173" i="1"/>
  <c r="K1722" i="1"/>
  <c r="L1722" i="1" s="1"/>
  <c r="M1722" i="1" s="1"/>
  <c r="N1722" i="1" s="1"/>
  <c r="J1723" i="1"/>
  <c r="N81" i="1"/>
  <c r="P81" i="1" s="1"/>
  <c r="B81" i="1" s="1"/>
  <c r="K1356" i="1"/>
  <c r="L1356" i="1" s="1"/>
  <c r="M1356" i="1" s="1"/>
  <c r="N1356" i="1" s="1"/>
  <c r="J1357" i="1"/>
  <c r="K1173" i="1"/>
  <c r="L1173" i="1" s="1"/>
  <c r="M1173" i="1" s="1"/>
  <c r="J1174" i="1"/>
  <c r="K991" i="1"/>
  <c r="L991" i="1" s="1"/>
  <c r="M991" i="1" s="1"/>
  <c r="N991" i="1" s="1"/>
  <c r="J992" i="1"/>
  <c r="K443" i="1"/>
  <c r="L443" i="1" s="1"/>
  <c r="M443" i="1" s="1"/>
  <c r="N443" i="1" s="1"/>
  <c r="P443" i="1" s="1"/>
  <c r="B443" i="1" s="1"/>
  <c r="J444" i="1"/>
  <c r="G1371" i="1"/>
  <c r="H1370" i="1"/>
  <c r="K82" i="1"/>
  <c r="L82" i="1" s="1"/>
  <c r="M82" i="1" s="1"/>
  <c r="J83" i="1"/>
  <c r="K808" i="1"/>
  <c r="L808" i="1" s="1"/>
  <c r="M808" i="1" s="1"/>
  <c r="N808" i="1" s="1"/>
  <c r="J809" i="1"/>
  <c r="G633" i="1"/>
  <c r="H632" i="1"/>
  <c r="K625" i="1"/>
  <c r="L625" i="1" s="1"/>
  <c r="M625" i="1" s="1"/>
  <c r="N625" i="1" s="1"/>
  <c r="J626" i="1"/>
  <c r="N1172" i="1"/>
  <c r="H82" i="1"/>
  <c r="G83" i="1"/>
  <c r="C624" i="1" l="1"/>
  <c r="P623" i="1"/>
  <c r="B623" i="1" s="1"/>
  <c r="N82" i="1"/>
  <c r="P82" i="1" s="1"/>
  <c r="B82" i="1" s="1"/>
  <c r="J263" i="1"/>
  <c r="K262" i="1"/>
  <c r="L262" i="1" s="1"/>
  <c r="M262" i="1" s="1"/>
  <c r="N262" i="1" s="1"/>
  <c r="P262" i="1" s="1"/>
  <c r="B262" i="1" s="1"/>
  <c r="K992" i="1"/>
  <c r="L992" i="1" s="1"/>
  <c r="M992" i="1" s="1"/>
  <c r="N992" i="1" s="1"/>
  <c r="J993" i="1"/>
  <c r="N1173" i="1"/>
  <c r="H83" i="1"/>
  <c r="G84" i="1"/>
  <c r="K444" i="1"/>
  <c r="L444" i="1" s="1"/>
  <c r="M444" i="1" s="1"/>
  <c r="N444" i="1" s="1"/>
  <c r="P444" i="1" s="1"/>
  <c r="B444" i="1" s="1"/>
  <c r="J445" i="1"/>
  <c r="K1357" i="1"/>
  <c r="L1357" i="1" s="1"/>
  <c r="M1357" i="1" s="1"/>
  <c r="N1357" i="1" s="1"/>
  <c r="J1358" i="1"/>
  <c r="K809" i="1"/>
  <c r="L809" i="1" s="1"/>
  <c r="M809" i="1" s="1"/>
  <c r="N809" i="1" s="1"/>
  <c r="J810" i="1"/>
  <c r="G634" i="1"/>
  <c r="H633" i="1"/>
  <c r="G1372" i="1"/>
  <c r="H1371" i="1"/>
  <c r="K1174" i="1"/>
  <c r="L1174" i="1" s="1"/>
  <c r="M1174" i="1" s="1"/>
  <c r="J1175" i="1"/>
  <c r="G1175" i="1"/>
  <c r="H1174" i="1"/>
  <c r="K626" i="1"/>
  <c r="L626" i="1" s="1"/>
  <c r="M626" i="1" s="1"/>
  <c r="N626" i="1" s="1"/>
  <c r="J627" i="1"/>
  <c r="K83" i="1"/>
  <c r="L83" i="1" s="1"/>
  <c r="M83" i="1" s="1"/>
  <c r="J84" i="1"/>
  <c r="K1723" i="1"/>
  <c r="L1723" i="1" s="1"/>
  <c r="M1723" i="1" s="1"/>
  <c r="N1723" i="1" s="1"/>
  <c r="J1724" i="1"/>
  <c r="K1539" i="1"/>
  <c r="L1539" i="1" s="1"/>
  <c r="M1539" i="1" s="1"/>
  <c r="N1539" i="1" s="1"/>
  <c r="J1540" i="1"/>
  <c r="C625" i="1" l="1"/>
  <c r="P624" i="1"/>
  <c r="B624" i="1" s="1"/>
  <c r="N1174" i="1"/>
  <c r="K263" i="1"/>
  <c r="L263" i="1" s="1"/>
  <c r="M263" i="1" s="1"/>
  <c r="N263" i="1" s="1"/>
  <c r="P263" i="1" s="1"/>
  <c r="B263" i="1" s="1"/>
  <c r="J264" i="1"/>
  <c r="K627" i="1"/>
  <c r="L627" i="1" s="1"/>
  <c r="M627" i="1" s="1"/>
  <c r="N627" i="1" s="1"/>
  <c r="J628" i="1"/>
  <c r="G1176" i="1"/>
  <c r="H1175" i="1"/>
  <c r="K445" i="1"/>
  <c r="L445" i="1" s="1"/>
  <c r="M445" i="1" s="1"/>
  <c r="N445" i="1" s="1"/>
  <c r="P445" i="1" s="1"/>
  <c r="B445" i="1" s="1"/>
  <c r="J446" i="1"/>
  <c r="K84" i="1"/>
  <c r="L84" i="1" s="1"/>
  <c r="M84" i="1" s="1"/>
  <c r="J85" i="1"/>
  <c r="G635" i="1"/>
  <c r="H634" i="1"/>
  <c r="K1358" i="1"/>
  <c r="L1358" i="1" s="1"/>
  <c r="M1358" i="1" s="1"/>
  <c r="N1358" i="1" s="1"/>
  <c r="J1359" i="1"/>
  <c r="K993" i="1"/>
  <c r="L993" i="1" s="1"/>
  <c r="M993" i="1" s="1"/>
  <c r="N993" i="1" s="1"/>
  <c r="J994" i="1"/>
  <c r="N83" i="1"/>
  <c r="P83" i="1" s="1"/>
  <c r="B83" i="1" s="1"/>
  <c r="K1724" i="1"/>
  <c r="L1724" i="1" s="1"/>
  <c r="M1724" i="1" s="1"/>
  <c r="N1724" i="1" s="1"/>
  <c r="J1725" i="1"/>
  <c r="G1373" i="1"/>
  <c r="H1372" i="1"/>
  <c r="K810" i="1"/>
  <c r="L810" i="1" s="1"/>
  <c r="M810" i="1" s="1"/>
  <c r="N810" i="1" s="1"/>
  <c r="J811" i="1"/>
  <c r="K1175" i="1"/>
  <c r="L1175" i="1" s="1"/>
  <c r="M1175" i="1" s="1"/>
  <c r="J1176" i="1"/>
  <c r="K1540" i="1"/>
  <c r="L1540" i="1" s="1"/>
  <c r="M1540" i="1" s="1"/>
  <c r="N1540" i="1" s="1"/>
  <c r="J1541" i="1"/>
  <c r="G85" i="1"/>
  <c r="H84" i="1"/>
  <c r="C626" i="1" l="1"/>
  <c r="P625" i="1"/>
  <c r="B625" i="1" s="1"/>
  <c r="N84" i="1"/>
  <c r="P84" i="1" s="1"/>
  <c r="B84" i="1" s="1"/>
  <c r="J265" i="1"/>
  <c r="K264" i="1"/>
  <c r="L264" i="1" s="1"/>
  <c r="M264" i="1" s="1"/>
  <c r="N264" i="1" s="1"/>
  <c r="P264" i="1" s="1"/>
  <c r="B264" i="1" s="1"/>
  <c r="K85" i="1"/>
  <c r="L85" i="1" s="1"/>
  <c r="M85" i="1" s="1"/>
  <c r="J86" i="1"/>
  <c r="K994" i="1"/>
  <c r="L994" i="1" s="1"/>
  <c r="M994" i="1" s="1"/>
  <c r="N994" i="1" s="1"/>
  <c r="J995" i="1"/>
  <c r="K446" i="1"/>
  <c r="L446" i="1" s="1"/>
  <c r="M446" i="1" s="1"/>
  <c r="N446" i="1" s="1"/>
  <c r="P446" i="1" s="1"/>
  <c r="B446" i="1" s="1"/>
  <c r="J447" i="1"/>
  <c r="G86" i="1"/>
  <c r="H85" i="1"/>
  <c r="G1374" i="1"/>
  <c r="H1373" i="1"/>
  <c r="K1176" i="1"/>
  <c r="L1176" i="1" s="1"/>
  <c r="M1176" i="1" s="1"/>
  <c r="J1177" i="1"/>
  <c r="K1725" i="1"/>
  <c r="L1725" i="1" s="1"/>
  <c r="M1725" i="1" s="1"/>
  <c r="N1725" i="1" s="1"/>
  <c r="J1726" i="1"/>
  <c r="K1359" i="1"/>
  <c r="L1359" i="1" s="1"/>
  <c r="M1359" i="1" s="1"/>
  <c r="N1359" i="1" s="1"/>
  <c r="J1360" i="1"/>
  <c r="N1175" i="1"/>
  <c r="G1177" i="1"/>
  <c r="H1176" i="1"/>
  <c r="G636" i="1"/>
  <c r="H635" i="1"/>
  <c r="K628" i="1"/>
  <c r="L628" i="1" s="1"/>
  <c r="M628" i="1" s="1"/>
  <c r="N628" i="1" s="1"/>
  <c r="J629" i="1"/>
  <c r="K811" i="1"/>
  <c r="L811" i="1" s="1"/>
  <c r="M811" i="1" s="1"/>
  <c r="N811" i="1" s="1"/>
  <c r="J812" i="1"/>
  <c r="K1541" i="1"/>
  <c r="L1541" i="1" s="1"/>
  <c r="M1541" i="1" s="1"/>
  <c r="N1541" i="1" s="1"/>
  <c r="J1542" i="1"/>
  <c r="C627" i="1" l="1"/>
  <c r="P626" i="1"/>
  <c r="B626" i="1" s="1"/>
  <c r="N1176" i="1"/>
  <c r="K265" i="1"/>
  <c r="L265" i="1" s="1"/>
  <c r="M265" i="1" s="1"/>
  <c r="N265" i="1" s="1"/>
  <c r="P265" i="1" s="1"/>
  <c r="B265" i="1" s="1"/>
  <c r="J266" i="1"/>
  <c r="K812" i="1"/>
  <c r="L812" i="1" s="1"/>
  <c r="M812" i="1" s="1"/>
  <c r="N812" i="1" s="1"/>
  <c r="J813" i="1"/>
  <c r="K1360" i="1"/>
  <c r="L1360" i="1" s="1"/>
  <c r="M1360" i="1" s="1"/>
  <c r="N1360" i="1" s="1"/>
  <c r="J1361" i="1"/>
  <c r="N85" i="1"/>
  <c r="P85" i="1" s="1"/>
  <c r="B85" i="1" s="1"/>
  <c r="K447" i="1"/>
  <c r="L447" i="1" s="1"/>
  <c r="M447" i="1" s="1"/>
  <c r="N447" i="1" s="1"/>
  <c r="P447" i="1" s="1"/>
  <c r="B447" i="1" s="1"/>
  <c r="J448" i="1"/>
  <c r="K86" i="1"/>
  <c r="L86" i="1" s="1"/>
  <c r="M86" i="1" s="1"/>
  <c r="J87" i="1"/>
  <c r="G1178" i="1"/>
  <c r="H1177" i="1"/>
  <c r="K1177" i="1"/>
  <c r="L1177" i="1" s="1"/>
  <c r="M1177" i="1" s="1"/>
  <c r="J1178" i="1"/>
  <c r="K995" i="1"/>
  <c r="L995" i="1" s="1"/>
  <c r="M995" i="1" s="1"/>
  <c r="N995" i="1" s="1"/>
  <c r="J996" i="1"/>
  <c r="K629" i="1"/>
  <c r="L629" i="1" s="1"/>
  <c r="M629" i="1" s="1"/>
  <c r="N629" i="1" s="1"/>
  <c r="J630" i="1"/>
  <c r="G1375" i="1"/>
  <c r="H1374" i="1"/>
  <c r="K1542" i="1"/>
  <c r="L1542" i="1" s="1"/>
  <c r="M1542" i="1" s="1"/>
  <c r="N1542" i="1" s="1"/>
  <c r="J1543" i="1"/>
  <c r="G637" i="1"/>
  <c r="H636" i="1"/>
  <c r="K1726" i="1"/>
  <c r="L1726" i="1" s="1"/>
  <c r="M1726" i="1" s="1"/>
  <c r="N1726" i="1" s="1"/>
  <c r="J1727" i="1"/>
  <c r="H86" i="1"/>
  <c r="G87" i="1"/>
  <c r="C628" i="1" l="1"/>
  <c r="P627" i="1"/>
  <c r="B627" i="1" s="1"/>
  <c r="N86" i="1"/>
  <c r="P86" i="1" s="1"/>
  <c r="B86" i="1" s="1"/>
  <c r="K266" i="1"/>
  <c r="L266" i="1" s="1"/>
  <c r="M266" i="1" s="1"/>
  <c r="N266" i="1" s="1"/>
  <c r="P266" i="1" s="1"/>
  <c r="B266" i="1" s="1"/>
  <c r="J267" i="1"/>
  <c r="H87" i="1"/>
  <c r="G88" i="1"/>
  <c r="K1178" i="1"/>
  <c r="L1178" i="1" s="1"/>
  <c r="M1178" i="1" s="1"/>
  <c r="J1179" i="1"/>
  <c r="K1361" i="1"/>
  <c r="L1361" i="1" s="1"/>
  <c r="M1361" i="1" s="1"/>
  <c r="N1361" i="1" s="1"/>
  <c r="J1362" i="1"/>
  <c r="K813" i="1"/>
  <c r="L813" i="1" s="1"/>
  <c r="M813" i="1" s="1"/>
  <c r="N813" i="1" s="1"/>
  <c r="J814" i="1"/>
  <c r="K87" i="1"/>
  <c r="L87" i="1" s="1"/>
  <c r="M87" i="1" s="1"/>
  <c r="J88" i="1"/>
  <c r="G638" i="1"/>
  <c r="H637" i="1"/>
  <c r="K996" i="1"/>
  <c r="L996" i="1" s="1"/>
  <c r="M996" i="1" s="1"/>
  <c r="N996" i="1" s="1"/>
  <c r="J997" i="1"/>
  <c r="K1543" i="1"/>
  <c r="L1543" i="1" s="1"/>
  <c r="M1543" i="1" s="1"/>
  <c r="N1543" i="1" s="1"/>
  <c r="J1544" i="1"/>
  <c r="K448" i="1"/>
  <c r="L448" i="1" s="1"/>
  <c r="M448" i="1" s="1"/>
  <c r="N448" i="1" s="1"/>
  <c r="P448" i="1" s="1"/>
  <c r="B448" i="1" s="1"/>
  <c r="J449" i="1"/>
  <c r="K1727" i="1"/>
  <c r="L1727" i="1" s="1"/>
  <c r="M1727" i="1" s="1"/>
  <c r="N1727" i="1" s="1"/>
  <c r="J1728" i="1"/>
  <c r="G1376" i="1"/>
  <c r="H1375" i="1"/>
  <c r="N1177" i="1"/>
  <c r="K630" i="1"/>
  <c r="L630" i="1" s="1"/>
  <c r="M630" i="1" s="1"/>
  <c r="N630" i="1" s="1"/>
  <c r="J631" i="1"/>
  <c r="G1179" i="1"/>
  <c r="H1178" i="1"/>
  <c r="C629" i="1" l="1"/>
  <c r="P628" i="1"/>
  <c r="B628" i="1" s="1"/>
  <c r="K267" i="1"/>
  <c r="L267" i="1" s="1"/>
  <c r="M267" i="1" s="1"/>
  <c r="N267" i="1" s="1"/>
  <c r="P267" i="1" s="1"/>
  <c r="B267" i="1" s="1"/>
  <c r="J268" i="1"/>
  <c r="K997" i="1"/>
  <c r="L997" i="1" s="1"/>
  <c r="M997" i="1" s="1"/>
  <c r="N997" i="1" s="1"/>
  <c r="J998" i="1"/>
  <c r="K814" i="1"/>
  <c r="L814" i="1" s="1"/>
  <c r="M814" i="1" s="1"/>
  <c r="N814" i="1" s="1"/>
  <c r="J815" i="1"/>
  <c r="N1178" i="1"/>
  <c r="K1544" i="1"/>
  <c r="L1544" i="1" s="1"/>
  <c r="M1544" i="1" s="1"/>
  <c r="N1544" i="1" s="1"/>
  <c r="J1545" i="1"/>
  <c r="K88" i="1"/>
  <c r="L88" i="1" s="1"/>
  <c r="M88" i="1" s="1"/>
  <c r="J89" i="1"/>
  <c r="K1179" i="1"/>
  <c r="L1179" i="1" s="1"/>
  <c r="M1179" i="1" s="1"/>
  <c r="J1180" i="1"/>
  <c r="G1180" i="1"/>
  <c r="H1179" i="1"/>
  <c r="G1377" i="1"/>
  <c r="H1376" i="1"/>
  <c r="K449" i="1"/>
  <c r="L449" i="1" s="1"/>
  <c r="M449" i="1" s="1"/>
  <c r="N449" i="1" s="1"/>
  <c r="P449" i="1" s="1"/>
  <c r="B449" i="1" s="1"/>
  <c r="J450" i="1"/>
  <c r="K1362" i="1"/>
  <c r="L1362" i="1" s="1"/>
  <c r="M1362" i="1" s="1"/>
  <c r="N1362" i="1" s="1"/>
  <c r="J1363" i="1"/>
  <c r="G639" i="1"/>
  <c r="H638" i="1"/>
  <c r="K631" i="1"/>
  <c r="L631" i="1" s="1"/>
  <c r="M631" i="1" s="1"/>
  <c r="N631" i="1" s="1"/>
  <c r="J632" i="1"/>
  <c r="K1728" i="1"/>
  <c r="L1728" i="1" s="1"/>
  <c r="M1728" i="1" s="1"/>
  <c r="N1728" i="1" s="1"/>
  <c r="J1729" i="1"/>
  <c r="G89" i="1"/>
  <c r="H88" i="1"/>
  <c r="N87" i="1"/>
  <c r="P87" i="1" s="1"/>
  <c r="B87" i="1" s="1"/>
  <c r="C630" i="1" l="1"/>
  <c r="P629" i="1"/>
  <c r="B629" i="1" s="1"/>
  <c r="N88" i="1"/>
  <c r="P88" i="1" s="1"/>
  <c r="B88" i="1" s="1"/>
  <c r="N1179" i="1"/>
  <c r="K268" i="1"/>
  <c r="L268" i="1" s="1"/>
  <c r="M268" i="1" s="1"/>
  <c r="N268" i="1" s="1"/>
  <c r="P268" i="1" s="1"/>
  <c r="B268" i="1" s="1"/>
  <c r="J269" i="1"/>
  <c r="K815" i="1"/>
  <c r="L815" i="1" s="1"/>
  <c r="M815" i="1" s="1"/>
  <c r="N815" i="1" s="1"/>
  <c r="J816" i="1"/>
  <c r="K450" i="1"/>
  <c r="L450" i="1" s="1"/>
  <c r="M450" i="1" s="1"/>
  <c r="N450" i="1" s="1"/>
  <c r="P450" i="1" s="1"/>
  <c r="B450" i="1" s="1"/>
  <c r="J451" i="1"/>
  <c r="K89" i="1"/>
  <c r="L89" i="1" s="1"/>
  <c r="M89" i="1" s="1"/>
  <c r="J90" i="1"/>
  <c r="K998" i="1"/>
  <c r="L998" i="1" s="1"/>
  <c r="M998" i="1" s="1"/>
  <c r="N998" i="1" s="1"/>
  <c r="J999" i="1"/>
  <c r="H89" i="1"/>
  <c r="G90" i="1"/>
  <c r="G640" i="1"/>
  <c r="H639" i="1"/>
  <c r="K1363" i="1"/>
  <c r="L1363" i="1" s="1"/>
  <c r="M1363" i="1" s="1"/>
  <c r="N1363" i="1" s="1"/>
  <c r="J1364" i="1"/>
  <c r="K1545" i="1"/>
  <c r="L1545" i="1" s="1"/>
  <c r="M1545" i="1" s="1"/>
  <c r="N1545" i="1" s="1"/>
  <c r="J1546" i="1"/>
  <c r="G1378" i="1"/>
  <c r="H1377" i="1"/>
  <c r="K1729" i="1"/>
  <c r="L1729" i="1" s="1"/>
  <c r="M1729" i="1" s="1"/>
  <c r="N1729" i="1" s="1"/>
  <c r="J1730" i="1"/>
  <c r="G1181" i="1"/>
  <c r="H1180" i="1"/>
  <c r="K632" i="1"/>
  <c r="L632" i="1" s="1"/>
  <c r="M632" i="1" s="1"/>
  <c r="N632" i="1" s="1"/>
  <c r="J633" i="1"/>
  <c r="K1180" i="1"/>
  <c r="L1180" i="1" s="1"/>
  <c r="M1180" i="1" s="1"/>
  <c r="J1181" i="1"/>
  <c r="C631" i="1" l="1"/>
  <c r="P630" i="1"/>
  <c r="B630" i="1" s="1"/>
  <c r="N89" i="1"/>
  <c r="P89" i="1" s="1"/>
  <c r="B89" i="1" s="1"/>
  <c r="K269" i="1"/>
  <c r="L269" i="1" s="1"/>
  <c r="M269" i="1" s="1"/>
  <c r="N269" i="1" s="1"/>
  <c r="P269" i="1" s="1"/>
  <c r="B269" i="1" s="1"/>
  <c r="J270" i="1"/>
  <c r="K633" i="1"/>
  <c r="L633" i="1" s="1"/>
  <c r="M633" i="1" s="1"/>
  <c r="N633" i="1" s="1"/>
  <c r="J634" i="1"/>
  <c r="K1546" i="1"/>
  <c r="L1546" i="1" s="1"/>
  <c r="M1546" i="1" s="1"/>
  <c r="N1546" i="1" s="1"/>
  <c r="J1547" i="1"/>
  <c r="G641" i="1"/>
  <c r="H640" i="1"/>
  <c r="K451" i="1"/>
  <c r="L451" i="1" s="1"/>
  <c r="M451" i="1" s="1"/>
  <c r="N451" i="1" s="1"/>
  <c r="P451" i="1" s="1"/>
  <c r="B451" i="1" s="1"/>
  <c r="J452" i="1"/>
  <c r="N1180" i="1"/>
  <c r="G1182" i="1"/>
  <c r="H1181" i="1"/>
  <c r="G1379" i="1"/>
  <c r="H1378" i="1"/>
  <c r="K1364" i="1"/>
  <c r="L1364" i="1" s="1"/>
  <c r="M1364" i="1" s="1"/>
  <c r="N1364" i="1" s="1"/>
  <c r="J1365" i="1"/>
  <c r="K816" i="1"/>
  <c r="L816" i="1" s="1"/>
  <c r="M816" i="1" s="1"/>
  <c r="N816" i="1" s="1"/>
  <c r="J817" i="1"/>
  <c r="K1181" i="1"/>
  <c r="L1181" i="1" s="1"/>
  <c r="M1181" i="1" s="1"/>
  <c r="J1182" i="1"/>
  <c r="K90" i="1"/>
  <c r="L90" i="1" s="1"/>
  <c r="M90" i="1" s="1"/>
  <c r="J91" i="1"/>
  <c r="K1730" i="1"/>
  <c r="L1730" i="1" s="1"/>
  <c r="M1730" i="1" s="1"/>
  <c r="N1730" i="1" s="1"/>
  <c r="J1731" i="1"/>
  <c r="H90" i="1"/>
  <c r="G91" i="1"/>
  <c r="K999" i="1"/>
  <c r="L999" i="1" s="1"/>
  <c r="M999" i="1" s="1"/>
  <c r="N999" i="1" s="1"/>
  <c r="J1000" i="1"/>
  <c r="C632" i="1" l="1"/>
  <c r="P631" i="1"/>
  <c r="B631" i="1" s="1"/>
  <c r="K270" i="1"/>
  <c r="L270" i="1" s="1"/>
  <c r="M270" i="1" s="1"/>
  <c r="N270" i="1" s="1"/>
  <c r="P270" i="1" s="1"/>
  <c r="B270" i="1" s="1"/>
  <c r="J271" i="1"/>
  <c r="G92" i="1"/>
  <c r="H91" i="1"/>
  <c r="K91" i="1"/>
  <c r="L91" i="1" s="1"/>
  <c r="M91" i="1" s="1"/>
  <c r="J92" i="1"/>
  <c r="K1182" i="1"/>
  <c r="L1182" i="1" s="1"/>
  <c r="M1182" i="1" s="1"/>
  <c r="J1183" i="1"/>
  <c r="K452" i="1"/>
  <c r="L452" i="1" s="1"/>
  <c r="M452" i="1" s="1"/>
  <c r="N452" i="1" s="1"/>
  <c r="P452" i="1" s="1"/>
  <c r="B452" i="1" s="1"/>
  <c r="J453" i="1"/>
  <c r="K1365" i="1"/>
  <c r="L1365" i="1" s="1"/>
  <c r="M1365" i="1" s="1"/>
  <c r="N1365" i="1" s="1"/>
  <c r="J1366" i="1"/>
  <c r="G1183" i="1"/>
  <c r="H1182" i="1"/>
  <c r="K1731" i="1"/>
  <c r="L1731" i="1" s="1"/>
  <c r="M1731" i="1" s="1"/>
  <c r="N1731" i="1" s="1"/>
  <c r="J1732" i="1"/>
  <c r="K1000" i="1"/>
  <c r="L1000" i="1" s="1"/>
  <c r="M1000" i="1" s="1"/>
  <c r="N1000" i="1" s="1"/>
  <c r="J1001" i="1"/>
  <c r="K817" i="1"/>
  <c r="L817" i="1" s="1"/>
  <c r="M817" i="1" s="1"/>
  <c r="N817" i="1" s="1"/>
  <c r="J818" i="1"/>
  <c r="G1380" i="1"/>
  <c r="H1379" i="1"/>
  <c r="G642" i="1"/>
  <c r="H641" i="1"/>
  <c r="N1181" i="1"/>
  <c r="K1547" i="1"/>
  <c r="L1547" i="1" s="1"/>
  <c r="M1547" i="1" s="1"/>
  <c r="N1547" i="1" s="1"/>
  <c r="J1548" i="1"/>
  <c r="K634" i="1"/>
  <c r="L634" i="1" s="1"/>
  <c r="M634" i="1" s="1"/>
  <c r="N634" i="1" s="1"/>
  <c r="J635" i="1"/>
  <c r="N90" i="1"/>
  <c r="P90" i="1" s="1"/>
  <c r="B90" i="1" s="1"/>
  <c r="C633" i="1" l="1"/>
  <c r="P632" i="1"/>
  <c r="B632" i="1" s="1"/>
  <c r="K271" i="1"/>
  <c r="L271" i="1" s="1"/>
  <c r="M271" i="1" s="1"/>
  <c r="N271" i="1" s="1"/>
  <c r="P271" i="1" s="1"/>
  <c r="B271" i="1" s="1"/>
  <c r="J272" i="1"/>
  <c r="K1548" i="1"/>
  <c r="L1548" i="1" s="1"/>
  <c r="M1548" i="1" s="1"/>
  <c r="N1548" i="1" s="1"/>
  <c r="J1549" i="1"/>
  <c r="K818" i="1"/>
  <c r="L818" i="1" s="1"/>
  <c r="M818" i="1" s="1"/>
  <c r="N818" i="1" s="1"/>
  <c r="J819" i="1"/>
  <c r="K453" i="1"/>
  <c r="L453" i="1" s="1"/>
  <c r="M453" i="1" s="1"/>
  <c r="N453" i="1" s="1"/>
  <c r="P453" i="1" s="1"/>
  <c r="B453" i="1" s="1"/>
  <c r="J454" i="1"/>
  <c r="N91" i="1"/>
  <c r="P91" i="1" s="1"/>
  <c r="B91" i="1" s="1"/>
  <c r="N1182" i="1"/>
  <c r="K635" i="1"/>
  <c r="L635" i="1" s="1"/>
  <c r="M635" i="1" s="1"/>
  <c r="N635" i="1" s="1"/>
  <c r="J636" i="1"/>
  <c r="K1001" i="1"/>
  <c r="L1001" i="1" s="1"/>
  <c r="M1001" i="1" s="1"/>
  <c r="N1001" i="1" s="1"/>
  <c r="J1002" i="1"/>
  <c r="G1184" i="1"/>
  <c r="H1183" i="1"/>
  <c r="K1183" i="1"/>
  <c r="L1183" i="1" s="1"/>
  <c r="M1183" i="1" s="1"/>
  <c r="J1184" i="1"/>
  <c r="G643" i="1"/>
  <c r="H642" i="1"/>
  <c r="K1732" i="1"/>
  <c r="L1732" i="1" s="1"/>
  <c r="M1732" i="1" s="1"/>
  <c r="N1732" i="1" s="1"/>
  <c r="J1733" i="1"/>
  <c r="K92" i="1"/>
  <c r="L92" i="1" s="1"/>
  <c r="M92" i="1" s="1"/>
  <c r="J93" i="1"/>
  <c r="K1366" i="1"/>
  <c r="L1366" i="1" s="1"/>
  <c r="M1366" i="1" s="1"/>
  <c r="N1366" i="1" s="1"/>
  <c r="J1367" i="1"/>
  <c r="G1381" i="1"/>
  <c r="H1380" i="1"/>
  <c r="H92" i="1"/>
  <c r="G93" i="1"/>
  <c r="C634" i="1" l="1"/>
  <c r="P633" i="1"/>
  <c r="B633" i="1" s="1"/>
  <c r="K272" i="1"/>
  <c r="L272" i="1" s="1"/>
  <c r="M272" i="1" s="1"/>
  <c r="N272" i="1" s="1"/>
  <c r="P272" i="1" s="1"/>
  <c r="B272" i="1" s="1"/>
  <c r="J273" i="1"/>
  <c r="N92" i="1"/>
  <c r="P92" i="1" s="1"/>
  <c r="B92" i="1" s="1"/>
  <c r="K1733" i="1"/>
  <c r="L1733" i="1" s="1"/>
  <c r="M1733" i="1" s="1"/>
  <c r="N1733" i="1" s="1"/>
  <c r="J1734" i="1"/>
  <c r="G1185" i="1"/>
  <c r="H1184" i="1"/>
  <c r="K1549" i="1"/>
  <c r="L1549" i="1" s="1"/>
  <c r="M1549" i="1" s="1"/>
  <c r="N1549" i="1" s="1"/>
  <c r="J1550" i="1"/>
  <c r="G1382" i="1"/>
  <c r="H1381" i="1"/>
  <c r="K1367" i="1"/>
  <c r="L1367" i="1" s="1"/>
  <c r="M1367" i="1" s="1"/>
  <c r="N1367" i="1" s="1"/>
  <c r="J1368" i="1"/>
  <c r="G644" i="1"/>
  <c r="H643" i="1"/>
  <c r="K636" i="1"/>
  <c r="L636" i="1" s="1"/>
  <c r="M636" i="1" s="1"/>
  <c r="N636" i="1" s="1"/>
  <c r="J637" i="1"/>
  <c r="K454" i="1"/>
  <c r="L454" i="1" s="1"/>
  <c r="M454" i="1" s="1"/>
  <c r="N454" i="1" s="1"/>
  <c r="P454" i="1" s="1"/>
  <c r="B454" i="1" s="1"/>
  <c r="J455" i="1"/>
  <c r="H93" i="1"/>
  <c r="G94" i="1"/>
  <c r="K93" i="1"/>
  <c r="L93" i="1" s="1"/>
  <c r="M93" i="1" s="1"/>
  <c r="J94" i="1"/>
  <c r="K1184" i="1"/>
  <c r="L1184" i="1" s="1"/>
  <c r="M1184" i="1" s="1"/>
  <c r="J1185" i="1"/>
  <c r="K819" i="1"/>
  <c r="L819" i="1" s="1"/>
  <c r="M819" i="1" s="1"/>
  <c r="N819" i="1" s="1"/>
  <c r="J820" i="1"/>
  <c r="N1183" i="1"/>
  <c r="K1002" i="1"/>
  <c r="L1002" i="1" s="1"/>
  <c r="M1002" i="1" s="1"/>
  <c r="N1002" i="1" s="1"/>
  <c r="J1003" i="1"/>
  <c r="C635" i="1" l="1"/>
  <c r="P634" i="1"/>
  <c r="B634" i="1" s="1"/>
  <c r="J274" i="1"/>
  <c r="K273" i="1"/>
  <c r="L273" i="1" s="1"/>
  <c r="M273" i="1" s="1"/>
  <c r="N273" i="1" s="1"/>
  <c r="P273" i="1" s="1"/>
  <c r="B273" i="1" s="1"/>
  <c r="K455" i="1"/>
  <c r="L455" i="1" s="1"/>
  <c r="M455" i="1" s="1"/>
  <c r="N455" i="1" s="1"/>
  <c r="P455" i="1" s="1"/>
  <c r="B455" i="1" s="1"/>
  <c r="J456" i="1"/>
  <c r="K1185" i="1"/>
  <c r="L1185" i="1" s="1"/>
  <c r="M1185" i="1" s="1"/>
  <c r="J1186" i="1"/>
  <c r="K637" i="1"/>
  <c r="L637" i="1" s="1"/>
  <c r="M637" i="1" s="1"/>
  <c r="N637" i="1" s="1"/>
  <c r="J638" i="1"/>
  <c r="N1184" i="1"/>
  <c r="K820" i="1"/>
  <c r="L820" i="1" s="1"/>
  <c r="M820" i="1" s="1"/>
  <c r="N820" i="1" s="1"/>
  <c r="J821" i="1"/>
  <c r="N93" i="1"/>
  <c r="P93" i="1" s="1"/>
  <c r="B93" i="1" s="1"/>
  <c r="K1550" i="1"/>
  <c r="L1550" i="1" s="1"/>
  <c r="M1550" i="1" s="1"/>
  <c r="N1550" i="1" s="1"/>
  <c r="J1551" i="1"/>
  <c r="K1003" i="1"/>
  <c r="L1003" i="1" s="1"/>
  <c r="M1003" i="1" s="1"/>
  <c r="N1003" i="1" s="1"/>
  <c r="J1004" i="1"/>
  <c r="K94" i="1"/>
  <c r="L94" i="1" s="1"/>
  <c r="M94" i="1" s="1"/>
  <c r="J95" i="1"/>
  <c r="G1186" i="1"/>
  <c r="H1185" i="1"/>
  <c r="G645" i="1"/>
  <c r="H644" i="1"/>
  <c r="K1734" i="1"/>
  <c r="L1734" i="1" s="1"/>
  <c r="M1734" i="1" s="1"/>
  <c r="N1734" i="1" s="1"/>
  <c r="J1735" i="1"/>
  <c r="H94" i="1"/>
  <c r="G95" i="1"/>
  <c r="G1383" i="1"/>
  <c r="H1382" i="1"/>
  <c r="K1368" i="1"/>
  <c r="L1368" i="1" s="1"/>
  <c r="M1368" i="1" s="1"/>
  <c r="N1368" i="1" s="1"/>
  <c r="J1369" i="1"/>
  <c r="C636" i="1" l="1"/>
  <c r="P635" i="1"/>
  <c r="B635" i="1" s="1"/>
  <c r="K274" i="1"/>
  <c r="L274" i="1" s="1"/>
  <c r="M274" i="1" s="1"/>
  <c r="N274" i="1" s="1"/>
  <c r="P274" i="1" s="1"/>
  <c r="B274" i="1" s="1"/>
  <c r="J275" i="1"/>
  <c r="G646" i="1"/>
  <c r="H645" i="1"/>
  <c r="G1384" i="1"/>
  <c r="H1383" i="1"/>
  <c r="G1187" i="1"/>
  <c r="H1186" i="1"/>
  <c r="H95" i="1"/>
  <c r="G96" i="1"/>
  <c r="N94" i="1"/>
  <c r="P94" i="1" s="1"/>
  <c r="B94" i="1" s="1"/>
  <c r="K95" i="1"/>
  <c r="L95" i="1" s="1"/>
  <c r="M95" i="1" s="1"/>
  <c r="J96" i="1"/>
  <c r="K821" i="1"/>
  <c r="L821" i="1" s="1"/>
  <c r="M821" i="1" s="1"/>
  <c r="N821" i="1" s="1"/>
  <c r="J822" i="1"/>
  <c r="K1735" i="1"/>
  <c r="L1735" i="1" s="1"/>
  <c r="M1735" i="1" s="1"/>
  <c r="N1735" i="1" s="1"/>
  <c r="J1736" i="1"/>
  <c r="K1369" i="1"/>
  <c r="L1369" i="1" s="1"/>
  <c r="M1369" i="1" s="1"/>
  <c r="N1369" i="1" s="1"/>
  <c r="J1370" i="1"/>
  <c r="K1004" i="1"/>
  <c r="L1004" i="1" s="1"/>
  <c r="M1004" i="1" s="1"/>
  <c r="N1004" i="1" s="1"/>
  <c r="J1005" i="1"/>
  <c r="K1186" i="1"/>
  <c r="L1186" i="1" s="1"/>
  <c r="M1186" i="1" s="1"/>
  <c r="J1187" i="1"/>
  <c r="N1185" i="1"/>
  <c r="K1551" i="1"/>
  <c r="L1551" i="1" s="1"/>
  <c r="M1551" i="1" s="1"/>
  <c r="N1551" i="1" s="1"/>
  <c r="J1552" i="1"/>
  <c r="K456" i="1"/>
  <c r="L456" i="1" s="1"/>
  <c r="M456" i="1" s="1"/>
  <c r="N456" i="1" s="1"/>
  <c r="P456" i="1" s="1"/>
  <c r="B456" i="1" s="1"/>
  <c r="J457" i="1"/>
  <c r="K638" i="1"/>
  <c r="L638" i="1" s="1"/>
  <c r="M638" i="1" s="1"/>
  <c r="N638" i="1" s="1"/>
  <c r="J639" i="1"/>
  <c r="C637" i="1" l="1"/>
  <c r="P636" i="1"/>
  <c r="B636" i="1" s="1"/>
  <c r="K275" i="1"/>
  <c r="L275" i="1" s="1"/>
  <c r="M275" i="1" s="1"/>
  <c r="N275" i="1" s="1"/>
  <c r="P275" i="1" s="1"/>
  <c r="B275" i="1" s="1"/>
  <c r="J276" i="1"/>
  <c r="K1187" i="1"/>
  <c r="L1187" i="1" s="1"/>
  <c r="M1187" i="1" s="1"/>
  <c r="J1188" i="1"/>
  <c r="K639" i="1"/>
  <c r="L639" i="1" s="1"/>
  <c r="M639" i="1" s="1"/>
  <c r="N639" i="1" s="1"/>
  <c r="J640" i="1"/>
  <c r="K1005" i="1"/>
  <c r="L1005" i="1" s="1"/>
  <c r="M1005" i="1" s="1"/>
  <c r="N1005" i="1" s="1"/>
  <c r="J1006" i="1"/>
  <c r="K822" i="1"/>
  <c r="L822" i="1" s="1"/>
  <c r="M822" i="1" s="1"/>
  <c r="N822" i="1" s="1"/>
  <c r="J823" i="1"/>
  <c r="N95" i="1"/>
  <c r="P95" i="1" s="1"/>
  <c r="B95" i="1" s="1"/>
  <c r="G1385" i="1"/>
  <c r="H1384" i="1"/>
  <c r="K1552" i="1"/>
  <c r="L1552" i="1" s="1"/>
  <c r="M1552" i="1" s="1"/>
  <c r="N1552" i="1" s="1"/>
  <c r="J1553" i="1"/>
  <c r="K457" i="1"/>
  <c r="L457" i="1" s="1"/>
  <c r="M457" i="1" s="1"/>
  <c r="N457" i="1" s="1"/>
  <c r="P457" i="1" s="1"/>
  <c r="B457" i="1" s="1"/>
  <c r="J458" i="1"/>
  <c r="K1370" i="1"/>
  <c r="L1370" i="1" s="1"/>
  <c r="M1370" i="1" s="1"/>
  <c r="N1370" i="1" s="1"/>
  <c r="J1371" i="1"/>
  <c r="K96" i="1"/>
  <c r="L96" i="1" s="1"/>
  <c r="M96" i="1" s="1"/>
  <c r="J97" i="1"/>
  <c r="N1186" i="1"/>
  <c r="G1188" i="1"/>
  <c r="H1187" i="1"/>
  <c r="K1736" i="1"/>
  <c r="L1736" i="1" s="1"/>
  <c r="M1736" i="1" s="1"/>
  <c r="N1736" i="1" s="1"/>
  <c r="J1737" i="1"/>
  <c r="G97" i="1"/>
  <c r="H96" i="1"/>
  <c r="G647" i="1"/>
  <c r="H646" i="1"/>
  <c r="C638" i="1" l="1"/>
  <c r="P637" i="1"/>
  <c r="B637" i="1" s="1"/>
  <c r="K276" i="1"/>
  <c r="L276" i="1" s="1"/>
  <c r="M276" i="1" s="1"/>
  <c r="N276" i="1" s="1"/>
  <c r="P276" i="1" s="1"/>
  <c r="B276" i="1" s="1"/>
  <c r="J277" i="1"/>
  <c r="H97" i="1"/>
  <c r="G98" i="1"/>
  <c r="G1189" i="1"/>
  <c r="H1188" i="1"/>
  <c r="K823" i="1"/>
  <c r="L823" i="1" s="1"/>
  <c r="M823" i="1" s="1"/>
  <c r="N823" i="1" s="1"/>
  <c r="J824" i="1"/>
  <c r="K1553" i="1"/>
  <c r="L1553" i="1" s="1"/>
  <c r="M1553" i="1" s="1"/>
  <c r="N1553" i="1" s="1"/>
  <c r="J1554" i="1"/>
  <c r="K1006" i="1"/>
  <c r="L1006" i="1" s="1"/>
  <c r="M1006" i="1" s="1"/>
  <c r="N1006" i="1" s="1"/>
  <c r="J1007" i="1"/>
  <c r="K1371" i="1"/>
  <c r="L1371" i="1" s="1"/>
  <c r="M1371" i="1" s="1"/>
  <c r="N1371" i="1" s="1"/>
  <c r="J1372" i="1"/>
  <c r="G1386" i="1"/>
  <c r="H1385" i="1"/>
  <c r="K640" i="1"/>
  <c r="L640" i="1" s="1"/>
  <c r="M640" i="1" s="1"/>
  <c r="N640" i="1" s="1"/>
  <c r="J641" i="1"/>
  <c r="K1188" i="1"/>
  <c r="L1188" i="1" s="1"/>
  <c r="M1188" i="1" s="1"/>
  <c r="J1189" i="1"/>
  <c r="K1737" i="1"/>
  <c r="L1737" i="1" s="1"/>
  <c r="M1737" i="1" s="1"/>
  <c r="N1737" i="1" s="1"/>
  <c r="J1738" i="1"/>
  <c r="G648" i="1"/>
  <c r="H647" i="1"/>
  <c r="N96" i="1"/>
  <c r="P96" i="1" s="1"/>
  <c r="B96" i="1" s="1"/>
  <c r="N1187" i="1"/>
  <c r="K97" i="1"/>
  <c r="L97" i="1" s="1"/>
  <c r="M97" i="1" s="1"/>
  <c r="J98" i="1"/>
  <c r="K458" i="1"/>
  <c r="L458" i="1" s="1"/>
  <c r="M458" i="1" s="1"/>
  <c r="N458" i="1" s="1"/>
  <c r="P458" i="1" s="1"/>
  <c r="B458" i="1" s="1"/>
  <c r="J459" i="1"/>
  <c r="C639" i="1" l="1"/>
  <c r="P638" i="1"/>
  <c r="B638" i="1" s="1"/>
  <c r="K277" i="1"/>
  <c r="L277" i="1" s="1"/>
  <c r="M277" i="1" s="1"/>
  <c r="N277" i="1" s="1"/>
  <c r="P277" i="1" s="1"/>
  <c r="B277" i="1" s="1"/>
  <c r="J278" i="1"/>
  <c r="K1372" i="1"/>
  <c r="L1372" i="1" s="1"/>
  <c r="M1372" i="1" s="1"/>
  <c r="N1372" i="1" s="1"/>
  <c r="J1373" i="1"/>
  <c r="N1188" i="1"/>
  <c r="K641" i="1"/>
  <c r="L641" i="1" s="1"/>
  <c r="M641" i="1" s="1"/>
  <c r="N641" i="1" s="1"/>
  <c r="J642" i="1"/>
  <c r="K1554" i="1"/>
  <c r="L1554" i="1" s="1"/>
  <c r="M1554" i="1" s="1"/>
  <c r="N1554" i="1" s="1"/>
  <c r="J1555" i="1"/>
  <c r="K459" i="1"/>
  <c r="L459" i="1" s="1"/>
  <c r="M459" i="1" s="1"/>
  <c r="N459" i="1" s="1"/>
  <c r="P459" i="1" s="1"/>
  <c r="B459" i="1" s="1"/>
  <c r="J460" i="1"/>
  <c r="K98" i="1"/>
  <c r="L98" i="1" s="1"/>
  <c r="M98" i="1" s="1"/>
  <c r="J99" i="1"/>
  <c r="K1738" i="1"/>
  <c r="L1738" i="1" s="1"/>
  <c r="M1738" i="1" s="1"/>
  <c r="N1738" i="1" s="1"/>
  <c r="J1739" i="1"/>
  <c r="G649" i="1"/>
  <c r="H648" i="1"/>
  <c r="K1189" i="1"/>
  <c r="L1189" i="1" s="1"/>
  <c r="M1189" i="1" s="1"/>
  <c r="J1190" i="1"/>
  <c r="K824" i="1"/>
  <c r="L824" i="1" s="1"/>
  <c r="M824" i="1" s="1"/>
  <c r="N824" i="1" s="1"/>
  <c r="J825" i="1"/>
  <c r="G1387" i="1"/>
  <c r="H1386" i="1"/>
  <c r="G1190" i="1"/>
  <c r="H1189" i="1"/>
  <c r="K1007" i="1"/>
  <c r="L1007" i="1" s="1"/>
  <c r="M1007" i="1" s="1"/>
  <c r="N1007" i="1" s="1"/>
  <c r="J1008" i="1"/>
  <c r="H98" i="1"/>
  <c r="G99" i="1"/>
  <c r="N97" i="1"/>
  <c r="P97" i="1" s="1"/>
  <c r="B97" i="1" s="1"/>
  <c r="C640" i="1" l="1"/>
  <c r="P639" i="1"/>
  <c r="B639" i="1" s="1"/>
  <c r="N98" i="1"/>
  <c r="P98" i="1" s="1"/>
  <c r="B98" i="1" s="1"/>
  <c r="K278" i="1"/>
  <c r="L278" i="1" s="1"/>
  <c r="M278" i="1" s="1"/>
  <c r="N278" i="1" s="1"/>
  <c r="P278" i="1" s="1"/>
  <c r="B278" i="1" s="1"/>
  <c r="J279" i="1"/>
  <c r="N1189" i="1"/>
  <c r="G650" i="1"/>
  <c r="H649" i="1"/>
  <c r="K1373" i="1"/>
  <c r="L1373" i="1" s="1"/>
  <c r="M1373" i="1" s="1"/>
  <c r="N1373" i="1" s="1"/>
  <c r="J1374" i="1"/>
  <c r="G1388" i="1"/>
  <c r="H1387" i="1"/>
  <c r="K1739" i="1"/>
  <c r="L1739" i="1" s="1"/>
  <c r="M1739" i="1" s="1"/>
  <c r="N1739" i="1" s="1"/>
  <c r="J1740" i="1"/>
  <c r="K460" i="1"/>
  <c r="L460" i="1" s="1"/>
  <c r="M460" i="1" s="1"/>
  <c r="N460" i="1" s="1"/>
  <c r="P460" i="1" s="1"/>
  <c r="B460" i="1" s="1"/>
  <c r="J461" i="1"/>
  <c r="K99" i="1"/>
  <c r="L99" i="1" s="1"/>
  <c r="M99" i="1" s="1"/>
  <c r="J100" i="1"/>
  <c r="K1555" i="1"/>
  <c r="L1555" i="1" s="1"/>
  <c r="M1555" i="1" s="1"/>
  <c r="N1555" i="1" s="1"/>
  <c r="J1556" i="1"/>
  <c r="H99" i="1"/>
  <c r="G100" i="1"/>
  <c r="G1191" i="1"/>
  <c r="H1190" i="1"/>
  <c r="K1190" i="1"/>
  <c r="L1190" i="1" s="1"/>
  <c r="M1190" i="1" s="1"/>
  <c r="J1191" i="1"/>
  <c r="K642" i="1"/>
  <c r="L642" i="1" s="1"/>
  <c r="M642" i="1" s="1"/>
  <c r="N642" i="1" s="1"/>
  <c r="J643" i="1"/>
  <c r="K825" i="1"/>
  <c r="L825" i="1" s="1"/>
  <c r="M825" i="1" s="1"/>
  <c r="N825" i="1" s="1"/>
  <c r="J826" i="1"/>
  <c r="K1008" i="1"/>
  <c r="L1008" i="1" s="1"/>
  <c r="M1008" i="1" s="1"/>
  <c r="N1008" i="1" s="1"/>
  <c r="J1009" i="1"/>
  <c r="C641" i="1" l="1"/>
  <c r="P640" i="1"/>
  <c r="B640" i="1" s="1"/>
  <c r="N99" i="1"/>
  <c r="P99" i="1" s="1"/>
  <c r="B99" i="1" s="1"/>
  <c r="J280" i="1"/>
  <c r="K279" i="1"/>
  <c r="L279" i="1" s="1"/>
  <c r="M279" i="1" s="1"/>
  <c r="N279" i="1" s="1"/>
  <c r="P279" i="1" s="1"/>
  <c r="B279" i="1" s="1"/>
  <c r="K1009" i="1"/>
  <c r="L1009" i="1" s="1"/>
  <c r="M1009" i="1" s="1"/>
  <c r="N1009" i="1" s="1"/>
  <c r="J1010" i="1"/>
  <c r="K826" i="1"/>
  <c r="L826" i="1" s="1"/>
  <c r="M826" i="1" s="1"/>
  <c r="N826" i="1" s="1"/>
  <c r="J827" i="1"/>
  <c r="G1192" i="1"/>
  <c r="H1191" i="1"/>
  <c r="K461" i="1"/>
  <c r="L461" i="1" s="1"/>
  <c r="M461" i="1" s="1"/>
  <c r="N461" i="1" s="1"/>
  <c r="P461" i="1" s="1"/>
  <c r="B461" i="1" s="1"/>
  <c r="J462" i="1"/>
  <c r="K1374" i="1"/>
  <c r="L1374" i="1" s="1"/>
  <c r="M1374" i="1" s="1"/>
  <c r="N1374" i="1" s="1"/>
  <c r="J1375" i="1"/>
  <c r="G651" i="1"/>
  <c r="H650" i="1"/>
  <c r="H100" i="1"/>
  <c r="G101" i="1"/>
  <c r="K1740" i="1"/>
  <c r="L1740" i="1" s="1"/>
  <c r="M1740" i="1" s="1"/>
  <c r="N1740" i="1" s="1"/>
  <c r="J1741" i="1"/>
  <c r="K643" i="1"/>
  <c r="L643" i="1" s="1"/>
  <c r="M643" i="1" s="1"/>
  <c r="N643" i="1" s="1"/>
  <c r="J644" i="1"/>
  <c r="K1556" i="1"/>
  <c r="L1556" i="1" s="1"/>
  <c r="M1556" i="1" s="1"/>
  <c r="N1556" i="1" s="1"/>
  <c r="J1557" i="1"/>
  <c r="K1191" i="1"/>
  <c r="L1191" i="1" s="1"/>
  <c r="M1191" i="1" s="1"/>
  <c r="J1192" i="1"/>
  <c r="G1389" i="1"/>
  <c r="H1388" i="1"/>
  <c r="K100" i="1"/>
  <c r="L100" i="1" s="1"/>
  <c r="M100" i="1" s="1"/>
  <c r="J101" i="1"/>
  <c r="N1190" i="1"/>
  <c r="C642" i="1" l="1"/>
  <c r="P641" i="1"/>
  <c r="B641" i="1" s="1"/>
  <c r="K280" i="1"/>
  <c r="L280" i="1" s="1"/>
  <c r="M280" i="1" s="1"/>
  <c r="N280" i="1" s="1"/>
  <c r="P280" i="1" s="1"/>
  <c r="B280" i="1" s="1"/>
  <c r="J281" i="1"/>
  <c r="K1375" i="1"/>
  <c r="L1375" i="1" s="1"/>
  <c r="M1375" i="1" s="1"/>
  <c r="N1375" i="1" s="1"/>
  <c r="J1376" i="1"/>
  <c r="K1010" i="1"/>
  <c r="L1010" i="1" s="1"/>
  <c r="M1010" i="1" s="1"/>
  <c r="N1010" i="1" s="1"/>
  <c r="J1011" i="1"/>
  <c r="K101" i="1"/>
  <c r="L101" i="1" s="1"/>
  <c r="M101" i="1" s="1"/>
  <c r="J102" i="1"/>
  <c r="K1557" i="1"/>
  <c r="L1557" i="1" s="1"/>
  <c r="M1557" i="1" s="1"/>
  <c r="N1557" i="1" s="1"/>
  <c r="J1558" i="1"/>
  <c r="H101" i="1"/>
  <c r="G102" i="1"/>
  <c r="K827" i="1"/>
  <c r="L827" i="1" s="1"/>
  <c r="M827" i="1" s="1"/>
  <c r="N827" i="1" s="1"/>
  <c r="J828" i="1"/>
  <c r="K1741" i="1"/>
  <c r="L1741" i="1" s="1"/>
  <c r="M1741" i="1" s="1"/>
  <c r="N1741" i="1" s="1"/>
  <c r="J1742" i="1"/>
  <c r="N1191" i="1"/>
  <c r="G1390" i="1"/>
  <c r="H1389" i="1"/>
  <c r="K1192" i="1"/>
  <c r="L1192" i="1" s="1"/>
  <c r="M1192" i="1" s="1"/>
  <c r="J1193" i="1"/>
  <c r="K644" i="1"/>
  <c r="L644" i="1" s="1"/>
  <c r="M644" i="1" s="1"/>
  <c r="N644" i="1" s="1"/>
  <c r="J645" i="1"/>
  <c r="G652" i="1"/>
  <c r="H651" i="1"/>
  <c r="G1193" i="1"/>
  <c r="H1192" i="1"/>
  <c r="N100" i="1"/>
  <c r="P100" i="1" s="1"/>
  <c r="B100" i="1" s="1"/>
  <c r="K462" i="1"/>
  <c r="L462" i="1" s="1"/>
  <c r="M462" i="1" s="1"/>
  <c r="N462" i="1" s="1"/>
  <c r="P462" i="1" s="1"/>
  <c r="B462" i="1" s="1"/>
  <c r="J463" i="1"/>
  <c r="C643" i="1" l="1"/>
  <c r="P642" i="1"/>
  <c r="B642" i="1" s="1"/>
  <c r="N101" i="1"/>
  <c r="P101" i="1" s="1"/>
  <c r="B101" i="1" s="1"/>
  <c r="J282" i="1"/>
  <c r="K281" i="1"/>
  <c r="L281" i="1" s="1"/>
  <c r="M281" i="1" s="1"/>
  <c r="N281" i="1" s="1"/>
  <c r="P281" i="1" s="1"/>
  <c r="B281" i="1" s="1"/>
  <c r="K1376" i="1"/>
  <c r="L1376" i="1" s="1"/>
  <c r="M1376" i="1" s="1"/>
  <c r="N1376" i="1" s="1"/>
  <c r="J1377" i="1"/>
  <c r="K463" i="1"/>
  <c r="L463" i="1" s="1"/>
  <c r="M463" i="1" s="1"/>
  <c r="N463" i="1" s="1"/>
  <c r="P463" i="1" s="1"/>
  <c r="B463" i="1" s="1"/>
  <c r="J464" i="1"/>
  <c r="G653" i="1"/>
  <c r="H652" i="1"/>
  <c r="K102" i="1"/>
  <c r="L102" i="1" s="1"/>
  <c r="M102" i="1" s="1"/>
  <c r="J103" i="1"/>
  <c r="K645" i="1"/>
  <c r="L645" i="1" s="1"/>
  <c r="M645" i="1" s="1"/>
  <c r="N645" i="1" s="1"/>
  <c r="J646" i="1"/>
  <c r="G1391" i="1"/>
  <c r="H1390" i="1"/>
  <c r="K828" i="1"/>
  <c r="L828" i="1" s="1"/>
  <c r="M828" i="1" s="1"/>
  <c r="N828" i="1" s="1"/>
  <c r="J829" i="1"/>
  <c r="K1011" i="1"/>
  <c r="L1011" i="1" s="1"/>
  <c r="M1011" i="1" s="1"/>
  <c r="N1011" i="1" s="1"/>
  <c r="J1012" i="1"/>
  <c r="K1193" i="1"/>
  <c r="L1193" i="1" s="1"/>
  <c r="M1193" i="1" s="1"/>
  <c r="J1194" i="1"/>
  <c r="H102" i="1"/>
  <c r="G103" i="1"/>
  <c r="N1192" i="1"/>
  <c r="G1194" i="1"/>
  <c r="H1193" i="1"/>
  <c r="K1742" i="1"/>
  <c r="L1742" i="1" s="1"/>
  <c r="M1742" i="1" s="1"/>
  <c r="N1742" i="1" s="1"/>
  <c r="J1743" i="1"/>
  <c r="K1558" i="1"/>
  <c r="L1558" i="1" s="1"/>
  <c r="M1558" i="1" s="1"/>
  <c r="N1558" i="1" s="1"/>
  <c r="J1559" i="1"/>
  <c r="C644" i="1" l="1"/>
  <c r="P643" i="1"/>
  <c r="B643" i="1" s="1"/>
  <c r="N102" i="1"/>
  <c r="P102" i="1" s="1"/>
  <c r="B102" i="1" s="1"/>
  <c r="K282" i="1"/>
  <c r="L282" i="1" s="1"/>
  <c r="M282" i="1" s="1"/>
  <c r="N282" i="1" s="1"/>
  <c r="P282" i="1" s="1"/>
  <c r="B282" i="1" s="1"/>
  <c r="J283" i="1"/>
  <c r="G1195" i="1"/>
  <c r="H1194" i="1"/>
  <c r="K1012" i="1"/>
  <c r="L1012" i="1" s="1"/>
  <c r="M1012" i="1" s="1"/>
  <c r="N1012" i="1" s="1"/>
  <c r="J1013" i="1"/>
  <c r="K829" i="1"/>
  <c r="L829" i="1" s="1"/>
  <c r="M829" i="1" s="1"/>
  <c r="N829" i="1" s="1"/>
  <c r="J830" i="1"/>
  <c r="G654" i="1"/>
  <c r="H653" i="1"/>
  <c r="K1559" i="1"/>
  <c r="L1559" i="1" s="1"/>
  <c r="M1559" i="1" s="1"/>
  <c r="N1559" i="1" s="1"/>
  <c r="J1560" i="1"/>
  <c r="K103" i="1"/>
  <c r="L103" i="1" s="1"/>
  <c r="M103" i="1" s="1"/>
  <c r="J104" i="1"/>
  <c r="K1743" i="1"/>
  <c r="L1743" i="1" s="1"/>
  <c r="M1743" i="1" s="1"/>
  <c r="N1743" i="1" s="1"/>
  <c r="J1744" i="1"/>
  <c r="G1392" i="1"/>
  <c r="H1391" i="1"/>
  <c r="H103" i="1"/>
  <c r="G104" i="1"/>
  <c r="K464" i="1"/>
  <c r="L464" i="1" s="1"/>
  <c r="M464" i="1" s="1"/>
  <c r="N464" i="1" s="1"/>
  <c r="P464" i="1" s="1"/>
  <c r="B464" i="1" s="1"/>
  <c r="J465" i="1"/>
  <c r="K1194" i="1"/>
  <c r="L1194" i="1" s="1"/>
  <c r="M1194" i="1" s="1"/>
  <c r="J1195" i="1"/>
  <c r="K1377" i="1"/>
  <c r="L1377" i="1" s="1"/>
  <c r="M1377" i="1" s="1"/>
  <c r="N1377" i="1" s="1"/>
  <c r="J1378" i="1"/>
  <c r="N1193" i="1"/>
  <c r="K646" i="1"/>
  <c r="L646" i="1" s="1"/>
  <c r="M646" i="1" s="1"/>
  <c r="N646" i="1" s="1"/>
  <c r="J647" i="1"/>
  <c r="C645" i="1" l="1"/>
  <c r="P644" i="1"/>
  <c r="B644" i="1" s="1"/>
  <c r="K283" i="1"/>
  <c r="L283" i="1" s="1"/>
  <c r="M283" i="1" s="1"/>
  <c r="N283" i="1" s="1"/>
  <c r="P283" i="1" s="1"/>
  <c r="B283" i="1" s="1"/>
  <c r="J284" i="1"/>
  <c r="K647" i="1"/>
  <c r="L647" i="1" s="1"/>
  <c r="M647" i="1" s="1"/>
  <c r="N647" i="1" s="1"/>
  <c r="J648" i="1"/>
  <c r="G1393" i="1"/>
  <c r="H1392" i="1"/>
  <c r="K1744" i="1"/>
  <c r="L1744" i="1" s="1"/>
  <c r="M1744" i="1" s="1"/>
  <c r="N1744" i="1" s="1"/>
  <c r="J1745" i="1"/>
  <c r="N1194" i="1"/>
  <c r="K1378" i="1"/>
  <c r="L1378" i="1" s="1"/>
  <c r="M1378" i="1" s="1"/>
  <c r="N1378" i="1" s="1"/>
  <c r="J1379" i="1"/>
  <c r="H104" i="1"/>
  <c r="G105" i="1"/>
  <c r="K1195" i="1"/>
  <c r="L1195" i="1" s="1"/>
  <c r="M1195" i="1" s="1"/>
  <c r="J1196" i="1"/>
  <c r="K465" i="1"/>
  <c r="L465" i="1" s="1"/>
  <c r="M465" i="1" s="1"/>
  <c r="N465" i="1" s="1"/>
  <c r="P465" i="1" s="1"/>
  <c r="B465" i="1" s="1"/>
  <c r="J466" i="1"/>
  <c r="K1560" i="1"/>
  <c r="L1560" i="1" s="1"/>
  <c r="M1560" i="1" s="1"/>
  <c r="N1560" i="1" s="1"/>
  <c r="J1561" i="1"/>
  <c r="K1013" i="1"/>
  <c r="L1013" i="1" s="1"/>
  <c r="M1013" i="1" s="1"/>
  <c r="N1013" i="1" s="1"/>
  <c r="J1014" i="1"/>
  <c r="G655" i="1"/>
  <c r="H654" i="1"/>
  <c r="G1196" i="1"/>
  <c r="H1195" i="1"/>
  <c r="N103" i="1"/>
  <c r="P103" i="1" s="1"/>
  <c r="B103" i="1" s="1"/>
  <c r="K104" i="1"/>
  <c r="L104" i="1" s="1"/>
  <c r="M104" i="1" s="1"/>
  <c r="J105" i="1"/>
  <c r="K830" i="1"/>
  <c r="L830" i="1" s="1"/>
  <c r="M830" i="1" s="1"/>
  <c r="N830" i="1" s="1"/>
  <c r="J831" i="1"/>
  <c r="C646" i="1" l="1"/>
  <c r="P645" i="1"/>
  <c r="B645" i="1" s="1"/>
  <c r="K284" i="1"/>
  <c r="L284" i="1" s="1"/>
  <c r="M284" i="1" s="1"/>
  <c r="N284" i="1" s="1"/>
  <c r="P284" i="1" s="1"/>
  <c r="B284" i="1" s="1"/>
  <c r="J285" i="1"/>
  <c r="N1195" i="1"/>
  <c r="G106" i="1"/>
  <c r="H105" i="1"/>
  <c r="K831" i="1"/>
  <c r="L831" i="1" s="1"/>
  <c r="M831" i="1" s="1"/>
  <c r="N831" i="1" s="1"/>
  <c r="J832" i="1"/>
  <c r="K1379" i="1"/>
  <c r="L1379" i="1" s="1"/>
  <c r="M1379" i="1" s="1"/>
  <c r="N1379" i="1" s="1"/>
  <c r="J1380" i="1"/>
  <c r="G1394" i="1"/>
  <c r="H1393" i="1"/>
  <c r="K1014" i="1"/>
  <c r="L1014" i="1" s="1"/>
  <c r="M1014" i="1" s="1"/>
  <c r="N1014" i="1" s="1"/>
  <c r="J1015" i="1"/>
  <c r="G656" i="1"/>
  <c r="H655" i="1"/>
  <c r="K105" i="1"/>
  <c r="L105" i="1" s="1"/>
  <c r="M105" i="1" s="1"/>
  <c r="J106" i="1"/>
  <c r="K466" i="1"/>
  <c r="L466" i="1" s="1"/>
  <c r="M466" i="1" s="1"/>
  <c r="N466" i="1" s="1"/>
  <c r="P466" i="1" s="1"/>
  <c r="B466" i="1" s="1"/>
  <c r="J467" i="1"/>
  <c r="K648" i="1"/>
  <c r="L648" i="1" s="1"/>
  <c r="M648" i="1" s="1"/>
  <c r="N648" i="1" s="1"/>
  <c r="J649" i="1"/>
  <c r="K1196" i="1"/>
  <c r="L1196" i="1" s="1"/>
  <c r="M1196" i="1" s="1"/>
  <c r="J1197" i="1"/>
  <c r="K1745" i="1"/>
  <c r="L1745" i="1" s="1"/>
  <c r="M1745" i="1" s="1"/>
  <c r="N1745" i="1" s="1"/>
  <c r="J1746" i="1"/>
  <c r="G1197" i="1"/>
  <c r="H1196" i="1"/>
  <c r="K1561" i="1"/>
  <c r="L1561" i="1" s="1"/>
  <c r="M1561" i="1" s="1"/>
  <c r="N1561" i="1" s="1"/>
  <c r="J1562" i="1"/>
  <c r="N104" i="1"/>
  <c r="P104" i="1" s="1"/>
  <c r="B104" i="1" s="1"/>
  <c r="C647" i="1" l="1"/>
  <c r="P646" i="1"/>
  <c r="B646" i="1" s="1"/>
  <c r="K285" i="1"/>
  <c r="L285" i="1" s="1"/>
  <c r="M285" i="1" s="1"/>
  <c r="N285" i="1" s="1"/>
  <c r="P285" i="1" s="1"/>
  <c r="B285" i="1" s="1"/>
  <c r="J286" i="1"/>
  <c r="K1197" i="1"/>
  <c r="L1197" i="1" s="1"/>
  <c r="M1197" i="1" s="1"/>
  <c r="J1198" i="1"/>
  <c r="K832" i="1"/>
  <c r="L832" i="1" s="1"/>
  <c r="M832" i="1" s="1"/>
  <c r="N832" i="1" s="1"/>
  <c r="J833" i="1"/>
  <c r="K106" i="1"/>
  <c r="L106" i="1" s="1"/>
  <c r="M106" i="1" s="1"/>
  <c r="J107" i="1"/>
  <c r="K1562" i="1"/>
  <c r="L1562" i="1" s="1"/>
  <c r="M1562" i="1" s="1"/>
  <c r="N1562" i="1" s="1"/>
  <c r="J1563" i="1"/>
  <c r="K649" i="1"/>
  <c r="L649" i="1" s="1"/>
  <c r="M649" i="1" s="1"/>
  <c r="N649" i="1" s="1"/>
  <c r="J650" i="1"/>
  <c r="N105" i="1"/>
  <c r="P105" i="1" s="1"/>
  <c r="B105" i="1" s="1"/>
  <c r="H106" i="1"/>
  <c r="G107" i="1"/>
  <c r="N1196" i="1"/>
  <c r="G657" i="1"/>
  <c r="H656" i="1"/>
  <c r="G1395" i="1"/>
  <c r="H1394" i="1"/>
  <c r="G1198" i="1"/>
  <c r="H1197" i="1"/>
  <c r="K1380" i="1"/>
  <c r="L1380" i="1" s="1"/>
  <c r="M1380" i="1" s="1"/>
  <c r="N1380" i="1" s="1"/>
  <c r="J1381" i="1"/>
  <c r="K1746" i="1"/>
  <c r="L1746" i="1" s="1"/>
  <c r="M1746" i="1" s="1"/>
  <c r="N1746" i="1" s="1"/>
  <c r="J1747" i="1"/>
  <c r="K1015" i="1"/>
  <c r="L1015" i="1" s="1"/>
  <c r="M1015" i="1" s="1"/>
  <c r="N1015" i="1" s="1"/>
  <c r="J1016" i="1"/>
  <c r="K467" i="1"/>
  <c r="L467" i="1" s="1"/>
  <c r="M467" i="1" s="1"/>
  <c r="N467" i="1" s="1"/>
  <c r="P467" i="1" s="1"/>
  <c r="B467" i="1" s="1"/>
  <c r="J468" i="1"/>
  <c r="C648" i="1" l="1"/>
  <c r="P647" i="1"/>
  <c r="B647" i="1" s="1"/>
  <c r="K286" i="1"/>
  <c r="L286" i="1" s="1"/>
  <c r="M286" i="1" s="1"/>
  <c r="N286" i="1" s="1"/>
  <c r="P286" i="1" s="1"/>
  <c r="B286" i="1" s="1"/>
  <c r="J287" i="1"/>
  <c r="K107" i="1"/>
  <c r="L107" i="1" s="1"/>
  <c r="M107" i="1" s="1"/>
  <c r="J108" i="1"/>
  <c r="K468" i="1"/>
  <c r="L468" i="1" s="1"/>
  <c r="M468" i="1" s="1"/>
  <c r="N468" i="1" s="1"/>
  <c r="P468" i="1" s="1"/>
  <c r="B468" i="1" s="1"/>
  <c r="J469" i="1"/>
  <c r="K1381" i="1"/>
  <c r="L1381" i="1" s="1"/>
  <c r="M1381" i="1" s="1"/>
  <c r="N1381" i="1" s="1"/>
  <c r="J1382" i="1"/>
  <c r="N1197" i="1"/>
  <c r="N106" i="1"/>
  <c r="P106" i="1" s="1"/>
  <c r="B106" i="1" s="1"/>
  <c r="G658" i="1"/>
  <c r="H657" i="1"/>
  <c r="H107" i="1"/>
  <c r="G108" i="1"/>
  <c r="G1199" i="1"/>
  <c r="H1198" i="1"/>
  <c r="K1016" i="1"/>
  <c r="L1016" i="1" s="1"/>
  <c r="M1016" i="1" s="1"/>
  <c r="N1016" i="1" s="1"/>
  <c r="J1017" i="1"/>
  <c r="K650" i="1"/>
  <c r="L650" i="1" s="1"/>
  <c r="M650" i="1" s="1"/>
  <c r="N650" i="1" s="1"/>
  <c r="J651" i="1"/>
  <c r="K833" i="1"/>
  <c r="L833" i="1" s="1"/>
  <c r="M833" i="1" s="1"/>
  <c r="N833" i="1" s="1"/>
  <c r="J834" i="1"/>
  <c r="K1747" i="1"/>
  <c r="L1747" i="1" s="1"/>
  <c r="M1747" i="1" s="1"/>
  <c r="N1747" i="1" s="1"/>
  <c r="J1748" i="1"/>
  <c r="G1396" i="1"/>
  <c r="H1395" i="1"/>
  <c r="K1563" i="1"/>
  <c r="L1563" i="1" s="1"/>
  <c r="M1563" i="1" s="1"/>
  <c r="N1563" i="1" s="1"/>
  <c r="J1564" i="1"/>
  <c r="K1198" i="1"/>
  <c r="L1198" i="1" s="1"/>
  <c r="M1198" i="1" s="1"/>
  <c r="J1199" i="1"/>
  <c r="C649" i="1" l="1"/>
  <c r="P648" i="1"/>
  <c r="B648" i="1" s="1"/>
  <c r="N107" i="1"/>
  <c r="P107" i="1" s="1"/>
  <c r="B107" i="1" s="1"/>
  <c r="J288" i="1"/>
  <c r="K287" i="1"/>
  <c r="L287" i="1" s="1"/>
  <c r="M287" i="1" s="1"/>
  <c r="N287" i="1" s="1"/>
  <c r="P287" i="1" s="1"/>
  <c r="B287" i="1" s="1"/>
  <c r="N1198" i="1"/>
  <c r="K834" i="1"/>
  <c r="L834" i="1" s="1"/>
  <c r="M834" i="1" s="1"/>
  <c r="N834" i="1" s="1"/>
  <c r="J835" i="1"/>
  <c r="K651" i="1"/>
  <c r="L651" i="1" s="1"/>
  <c r="M651" i="1" s="1"/>
  <c r="N651" i="1" s="1"/>
  <c r="J652" i="1"/>
  <c r="H108" i="1"/>
  <c r="G109" i="1"/>
  <c r="K469" i="1"/>
  <c r="L469" i="1" s="1"/>
  <c r="M469" i="1" s="1"/>
  <c r="N469" i="1" s="1"/>
  <c r="P469" i="1" s="1"/>
  <c r="B469" i="1" s="1"/>
  <c r="J470" i="1"/>
  <c r="K1748" i="1"/>
  <c r="L1748" i="1" s="1"/>
  <c r="M1748" i="1" s="1"/>
  <c r="N1748" i="1" s="1"/>
  <c r="J1749" i="1"/>
  <c r="K1199" i="1"/>
  <c r="L1199" i="1" s="1"/>
  <c r="M1199" i="1" s="1"/>
  <c r="J1200" i="1"/>
  <c r="G1200" i="1"/>
  <c r="H1199" i="1"/>
  <c r="K1564" i="1"/>
  <c r="L1564" i="1" s="1"/>
  <c r="M1564" i="1" s="1"/>
  <c r="N1564" i="1" s="1"/>
  <c r="J1565" i="1"/>
  <c r="G1397" i="1"/>
  <c r="H1396" i="1"/>
  <c r="K1017" i="1"/>
  <c r="L1017" i="1" s="1"/>
  <c r="M1017" i="1" s="1"/>
  <c r="N1017" i="1" s="1"/>
  <c r="J1018" i="1"/>
  <c r="K108" i="1"/>
  <c r="L108" i="1" s="1"/>
  <c r="M108" i="1" s="1"/>
  <c r="J109" i="1"/>
  <c r="G659" i="1"/>
  <c r="H658" i="1"/>
  <c r="K1382" i="1"/>
  <c r="L1382" i="1" s="1"/>
  <c r="M1382" i="1" s="1"/>
  <c r="N1382" i="1" s="1"/>
  <c r="J1383" i="1"/>
  <c r="C650" i="1" l="1"/>
  <c r="P649" i="1"/>
  <c r="B649" i="1" s="1"/>
  <c r="N1199" i="1"/>
  <c r="J289" i="1"/>
  <c r="K288" i="1"/>
  <c r="L288" i="1" s="1"/>
  <c r="M288" i="1" s="1"/>
  <c r="N288" i="1" s="1"/>
  <c r="P288" i="1" s="1"/>
  <c r="B288" i="1" s="1"/>
  <c r="K1565" i="1"/>
  <c r="L1565" i="1" s="1"/>
  <c r="M1565" i="1" s="1"/>
  <c r="N1565" i="1" s="1"/>
  <c r="J1566" i="1"/>
  <c r="K1749" i="1"/>
  <c r="L1749" i="1" s="1"/>
  <c r="M1749" i="1" s="1"/>
  <c r="N1749" i="1" s="1"/>
  <c r="J1750" i="1"/>
  <c r="K652" i="1"/>
  <c r="L652" i="1" s="1"/>
  <c r="M652" i="1" s="1"/>
  <c r="N652" i="1" s="1"/>
  <c r="J653" i="1"/>
  <c r="K1383" i="1"/>
  <c r="L1383" i="1" s="1"/>
  <c r="M1383" i="1" s="1"/>
  <c r="N1383" i="1" s="1"/>
  <c r="J1384" i="1"/>
  <c r="K1018" i="1"/>
  <c r="L1018" i="1" s="1"/>
  <c r="M1018" i="1" s="1"/>
  <c r="N1018" i="1" s="1"/>
  <c r="J1019" i="1"/>
  <c r="K470" i="1"/>
  <c r="L470" i="1" s="1"/>
  <c r="M470" i="1" s="1"/>
  <c r="N470" i="1" s="1"/>
  <c r="P470" i="1" s="1"/>
  <c r="B470" i="1" s="1"/>
  <c r="J471" i="1"/>
  <c r="K835" i="1"/>
  <c r="L835" i="1" s="1"/>
  <c r="M835" i="1" s="1"/>
  <c r="N835" i="1" s="1"/>
  <c r="J836" i="1"/>
  <c r="G660" i="1"/>
  <c r="H659" i="1"/>
  <c r="G1398" i="1"/>
  <c r="H1397" i="1"/>
  <c r="G1201" i="1"/>
  <c r="H1200" i="1"/>
  <c r="K109" i="1"/>
  <c r="L109" i="1" s="1"/>
  <c r="M109" i="1" s="1"/>
  <c r="J110" i="1"/>
  <c r="K1200" i="1"/>
  <c r="L1200" i="1" s="1"/>
  <c r="M1200" i="1" s="1"/>
  <c r="J1201" i="1"/>
  <c r="H109" i="1"/>
  <c r="G110" i="1"/>
  <c r="N108" i="1"/>
  <c r="P108" i="1" s="1"/>
  <c r="B108" i="1" s="1"/>
  <c r="C651" i="1" l="1"/>
  <c r="P650" i="1"/>
  <c r="B650" i="1" s="1"/>
  <c r="K289" i="1"/>
  <c r="L289" i="1" s="1"/>
  <c r="M289" i="1" s="1"/>
  <c r="N289" i="1" s="1"/>
  <c r="P289" i="1" s="1"/>
  <c r="B289" i="1" s="1"/>
  <c r="J290" i="1"/>
  <c r="K1201" i="1"/>
  <c r="L1201" i="1" s="1"/>
  <c r="M1201" i="1" s="1"/>
  <c r="J1202" i="1"/>
  <c r="K1019" i="1"/>
  <c r="L1019" i="1" s="1"/>
  <c r="M1019" i="1" s="1"/>
  <c r="N1019" i="1" s="1"/>
  <c r="J1020" i="1"/>
  <c r="K110" i="1"/>
  <c r="L110" i="1" s="1"/>
  <c r="M110" i="1" s="1"/>
  <c r="J111" i="1"/>
  <c r="K1566" i="1"/>
  <c r="L1566" i="1" s="1"/>
  <c r="M1566" i="1" s="1"/>
  <c r="N1566" i="1" s="1"/>
  <c r="J1567" i="1"/>
  <c r="G661" i="1"/>
  <c r="H660" i="1"/>
  <c r="K653" i="1"/>
  <c r="L653" i="1" s="1"/>
  <c r="M653" i="1" s="1"/>
  <c r="N653" i="1" s="1"/>
  <c r="J654" i="1"/>
  <c r="K471" i="1"/>
  <c r="L471" i="1" s="1"/>
  <c r="M471" i="1" s="1"/>
  <c r="N471" i="1" s="1"/>
  <c r="P471" i="1" s="1"/>
  <c r="B471" i="1" s="1"/>
  <c r="J472" i="1"/>
  <c r="G111" i="1"/>
  <c r="H110" i="1"/>
  <c r="N1200" i="1"/>
  <c r="N109" i="1"/>
  <c r="P109" i="1" s="1"/>
  <c r="B109" i="1" s="1"/>
  <c r="G1202" i="1"/>
  <c r="H1201" i="1"/>
  <c r="K836" i="1"/>
  <c r="L836" i="1" s="1"/>
  <c r="M836" i="1" s="1"/>
  <c r="N836" i="1" s="1"/>
  <c r="J837" i="1"/>
  <c r="K1750" i="1"/>
  <c r="L1750" i="1" s="1"/>
  <c r="M1750" i="1" s="1"/>
  <c r="N1750" i="1" s="1"/>
  <c r="J1751" i="1"/>
  <c r="G1399" i="1"/>
  <c r="H1398" i="1"/>
  <c r="K1384" i="1"/>
  <c r="L1384" i="1" s="1"/>
  <c r="M1384" i="1" s="1"/>
  <c r="N1384" i="1" s="1"/>
  <c r="J1385" i="1"/>
  <c r="C652" i="1" l="1"/>
  <c r="P651" i="1"/>
  <c r="B651" i="1" s="1"/>
  <c r="N1201" i="1"/>
  <c r="K290" i="1"/>
  <c r="L290" i="1" s="1"/>
  <c r="M290" i="1" s="1"/>
  <c r="N290" i="1" s="1"/>
  <c r="P290" i="1" s="1"/>
  <c r="B290" i="1" s="1"/>
  <c r="J291" i="1"/>
  <c r="G1400" i="1"/>
  <c r="H1399" i="1"/>
  <c r="K837" i="1"/>
  <c r="L837" i="1" s="1"/>
  <c r="M837" i="1" s="1"/>
  <c r="N837" i="1" s="1"/>
  <c r="J838" i="1"/>
  <c r="K472" i="1"/>
  <c r="L472" i="1" s="1"/>
  <c r="M472" i="1" s="1"/>
  <c r="N472" i="1" s="1"/>
  <c r="P472" i="1" s="1"/>
  <c r="B472" i="1" s="1"/>
  <c r="J473" i="1"/>
  <c r="K1567" i="1"/>
  <c r="L1567" i="1" s="1"/>
  <c r="M1567" i="1" s="1"/>
  <c r="N1567" i="1" s="1"/>
  <c r="J1568" i="1"/>
  <c r="K1020" i="1"/>
  <c r="L1020" i="1" s="1"/>
  <c r="M1020" i="1" s="1"/>
  <c r="N1020" i="1" s="1"/>
  <c r="J1021" i="1"/>
  <c r="K654" i="1"/>
  <c r="L654" i="1" s="1"/>
  <c r="M654" i="1" s="1"/>
  <c r="N654" i="1" s="1"/>
  <c r="J655" i="1"/>
  <c r="K1202" i="1"/>
  <c r="L1202" i="1" s="1"/>
  <c r="M1202" i="1" s="1"/>
  <c r="J1203" i="1"/>
  <c r="G1203" i="1"/>
  <c r="H1202" i="1"/>
  <c r="K1385" i="1"/>
  <c r="L1385" i="1" s="1"/>
  <c r="M1385" i="1" s="1"/>
  <c r="N1385" i="1" s="1"/>
  <c r="J1386" i="1"/>
  <c r="K111" i="1"/>
  <c r="L111" i="1" s="1"/>
  <c r="M111" i="1" s="1"/>
  <c r="J112" i="1"/>
  <c r="K1751" i="1"/>
  <c r="L1751" i="1" s="1"/>
  <c r="M1751" i="1" s="1"/>
  <c r="N1751" i="1" s="1"/>
  <c r="J1752" i="1"/>
  <c r="N110" i="1"/>
  <c r="P110" i="1" s="1"/>
  <c r="B110" i="1" s="1"/>
  <c r="H111" i="1"/>
  <c r="G112" i="1"/>
  <c r="G662" i="1"/>
  <c r="H661" i="1"/>
  <c r="C653" i="1" l="1"/>
  <c r="P652" i="1"/>
  <c r="B652" i="1" s="1"/>
  <c r="N111" i="1"/>
  <c r="P111" i="1" s="1"/>
  <c r="B111" i="1" s="1"/>
  <c r="K291" i="1"/>
  <c r="L291" i="1" s="1"/>
  <c r="M291" i="1" s="1"/>
  <c r="N291" i="1" s="1"/>
  <c r="P291" i="1" s="1"/>
  <c r="B291" i="1" s="1"/>
  <c r="J292" i="1"/>
  <c r="K1386" i="1"/>
  <c r="L1386" i="1" s="1"/>
  <c r="M1386" i="1" s="1"/>
  <c r="N1386" i="1" s="1"/>
  <c r="J1387" i="1"/>
  <c r="K655" i="1"/>
  <c r="L655" i="1" s="1"/>
  <c r="M655" i="1" s="1"/>
  <c r="N655" i="1" s="1"/>
  <c r="J656" i="1"/>
  <c r="K1568" i="1"/>
  <c r="L1568" i="1" s="1"/>
  <c r="M1568" i="1" s="1"/>
  <c r="N1568" i="1" s="1"/>
  <c r="J1569" i="1"/>
  <c r="G663" i="1"/>
  <c r="H662" i="1"/>
  <c r="K473" i="1"/>
  <c r="L473" i="1" s="1"/>
  <c r="M473" i="1" s="1"/>
  <c r="N473" i="1" s="1"/>
  <c r="P473" i="1" s="1"/>
  <c r="B473" i="1" s="1"/>
  <c r="J474" i="1"/>
  <c r="K1752" i="1"/>
  <c r="L1752" i="1" s="1"/>
  <c r="M1752" i="1" s="1"/>
  <c r="N1752" i="1" s="1"/>
  <c r="J1753" i="1"/>
  <c r="N1202" i="1"/>
  <c r="K838" i="1"/>
  <c r="L838" i="1" s="1"/>
  <c r="M838" i="1" s="1"/>
  <c r="N838" i="1" s="1"/>
  <c r="J839" i="1"/>
  <c r="K112" i="1"/>
  <c r="L112" i="1" s="1"/>
  <c r="M112" i="1" s="1"/>
  <c r="J113" i="1"/>
  <c r="G1204" i="1"/>
  <c r="H1203" i="1"/>
  <c r="K1203" i="1"/>
  <c r="L1203" i="1" s="1"/>
  <c r="M1203" i="1" s="1"/>
  <c r="J1204" i="1"/>
  <c r="K1021" i="1"/>
  <c r="L1021" i="1" s="1"/>
  <c r="M1021" i="1" s="1"/>
  <c r="N1021" i="1" s="1"/>
  <c r="J1022" i="1"/>
  <c r="G113" i="1"/>
  <c r="H112" i="1"/>
  <c r="G1401" i="1"/>
  <c r="H1400" i="1"/>
  <c r="C654" i="1" l="1"/>
  <c r="P653" i="1"/>
  <c r="B653" i="1" s="1"/>
  <c r="K292" i="1"/>
  <c r="L292" i="1" s="1"/>
  <c r="M292" i="1" s="1"/>
  <c r="N292" i="1" s="1"/>
  <c r="P292" i="1" s="1"/>
  <c r="B292" i="1" s="1"/>
  <c r="J293" i="1"/>
  <c r="K113" i="1"/>
  <c r="L113" i="1" s="1"/>
  <c r="M113" i="1" s="1"/>
  <c r="J114" i="1"/>
  <c r="G664" i="1"/>
  <c r="H663" i="1"/>
  <c r="G1402" i="1"/>
  <c r="H1401" i="1"/>
  <c r="K1022" i="1"/>
  <c r="L1022" i="1" s="1"/>
  <c r="M1022" i="1" s="1"/>
  <c r="N1022" i="1" s="1"/>
  <c r="J1023" i="1"/>
  <c r="K839" i="1"/>
  <c r="L839" i="1" s="1"/>
  <c r="M839" i="1" s="1"/>
  <c r="N839" i="1" s="1"/>
  <c r="J840" i="1"/>
  <c r="K474" i="1"/>
  <c r="L474" i="1" s="1"/>
  <c r="M474" i="1" s="1"/>
  <c r="N474" i="1" s="1"/>
  <c r="P474" i="1" s="1"/>
  <c r="B474" i="1" s="1"/>
  <c r="J475" i="1"/>
  <c r="K1569" i="1"/>
  <c r="L1569" i="1" s="1"/>
  <c r="M1569" i="1" s="1"/>
  <c r="N1569" i="1" s="1"/>
  <c r="J1570" i="1"/>
  <c r="K1204" i="1"/>
  <c r="L1204" i="1" s="1"/>
  <c r="M1204" i="1" s="1"/>
  <c r="J1205" i="1"/>
  <c r="K656" i="1"/>
  <c r="L656" i="1" s="1"/>
  <c r="M656" i="1" s="1"/>
  <c r="N656" i="1" s="1"/>
  <c r="J657" i="1"/>
  <c r="N112" i="1"/>
  <c r="P112" i="1" s="1"/>
  <c r="B112" i="1" s="1"/>
  <c r="N1203" i="1"/>
  <c r="K1387" i="1"/>
  <c r="L1387" i="1" s="1"/>
  <c r="M1387" i="1" s="1"/>
  <c r="N1387" i="1" s="1"/>
  <c r="J1388" i="1"/>
  <c r="G114" i="1"/>
  <c r="H113" i="1"/>
  <c r="G1205" i="1"/>
  <c r="H1204" i="1"/>
  <c r="K1753" i="1"/>
  <c r="L1753" i="1" s="1"/>
  <c r="M1753" i="1" s="1"/>
  <c r="N1753" i="1" s="1"/>
  <c r="J1754" i="1"/>
  <c r="C655" i="1" l="1"/>
  <c r="P654" i="1"/>
  <c r="B654" i="1" s="1"/>
  <c r="N1204" i="1"/>
  <c r="K293" i="1"/>
  <c r="L293" i="1" s="1"/>
  <c r="M293" i="1" s="1"/>
  <c r="N293" i="1" s="1"/>
  <c r="P293" i="1" s="1"/>
  <c r="B293" i="1" s="1"/>
  <c r="J294" i="1"/>
  <c r="G665" i="1"/>
  <c r="H664" i="1"/>
  <c r="H114" i="1"/>
  <c r="G115" i="1"/>
  <c r="K1388" i="1"/>
  <c r="L1388" i="1" s="1"/>
  <c r="M1388" i="1" s="1"/>
  <c r="N1388" i="1" s="1"/>
  <c r="J1389" i="1"/>
  <c r="K840" i="1"/>
  <c r="L840" i="1" s="1"/>
  <c r="M840" i="1" s="1"/>
  <c r="N840" i="1" s="1"/>
  <c r="J841" i="1"/>
  <c r="K1205" i="1"/>
  <c r="L1205" i="1" s="1"/>
  <c r="M1205" i="1" s="1"/>
  <c r="J1206" i="1"/>
  <c r="G1403" i="1"/>
  <c r="H1402" i="1"/>
  <c r="K1754" i="1"/>
  <c r="L1754" i="1" s="1"/>
  <c r="M1754" i="1" s="1"/>
  <c r="N1754" i="1" s="1"/>
  <c r="J1755" i="1"/>
  <c r="K1023" i="1"/>
  <c r="L1023" i="1" s="1"/>
  <c r="M1023" i="1" s="1"/>
  <c r="N1023" i="1" s="1"/>
  <c r="J1024" i="1"/>
  <c r="G1206" i="1"/>
  <c r="H1205" i="1"/>
  <c r="K1570" i="1"/>
  <c r="L1570" i="1" s="1"/>
  <c r="M1570" i="1" s="1"/>
  <c r="N1570" i="1" s="1"/>
  <c r="J1571" i="1"/>
  <c r="K114" i="1"/>
  <c r="L114" i="1" s="1"/>
  <c r="M114" i="1" s="1"/>
  <c r="J115" i="1"/>
  <c r="N113" i="1"/>
  <c r="P113" i="1" s="1"/>
  <c r="B113" i="1" s="1"/>
  <c r="K657" i="1"/>
  <c r="L657" i="1" s="1"/>
  <c r="M657" i="1" s="1"/>
  <c r="N657" i="1" s="1"/>
  <c r="J658" i="1"/>
  <c r="K475" i="1"/>
  <c r="L475" i="1" s="1"/>
  <c r="M475" i="1" s="1"/>
  <c r="N475" i="1" s="1"/>
  <c r="P475" i="1" s="1"/>
  <c r="B475" i="1" s="1"/>
  <c r="J476" i="1"/>
  <c r="C656" i="1" l="1"/>
  <c r="P655" i="1"/>
  <c r="B655" i="1" s="1"/>
  <c r="N1205" i="1"/>
  <c r="K294" i="1"/>
  <c r="L294" i="1" s="1"/>
  <c r="M294" i="1" s="1"/>
  <c r="N294" i="1" s="1"/>
  <c r="P294" i="1" s="1"/>
  <c r="B294" i="1" s="1"/>
  <c r="J295" i="1"/>
  <c r="G1404" i="1"/>
  <c r="H1403" i="1"/>
  <c r="K1206" i="1"/>
  <c r="L1206" i="1" s="1"/>
  <c r="M1206" i="1" s="1"/>
  <c r="J1207" i="1"/>
  <c r="K1755" i="1"/>
  <c r="L1755" i="1" s="1"/>
  <c r="M1755" i="1" s="1"/>
  <c r="N1755" i="1" s="1"/>
  <c r="J1756" i="1"/>
  <c r="N114" i="1"/>
  <c r="P114" i="1" s="1"/>
  <c r="B114" i="1" s="1"/>
  <c r="K115" i="1"/>
  <c r="L115" i="1" s="1"/>
  <c r="M115" i="1" s="1"/>
  <c r="J116" i="1"/>
  <c r="K1024" i="1"/>
  <c r="L1024" i="1" s="1"/>
  <c r="M1024" i="1" s="1"/>
  <c r="N1024" i="1" s="1"/>
  <c r="J1025" i="1"/>
  <c r="K1389" i="1"/>
  <c r="L1389" i="1" s="1"/>
  <c r="M1389" i="1" s="1"/>
  <c r="N1389" i="1" s="1"/>
  <c r="J1390" i="1"/>
  <c r="K1571" i="1"/>
  <c r="L1571" i="1" s="1"/>
  <c r="M1571" i="1" s="1"/>
  <c r="N1571" i="1" s="1"/>
  <c r="J1572" i="1"/>
  <c r="H115" i="1"/>
  <c r="G116" i="1"/>
  <c r="K476" i="1"/>
  <c r="L476" i="1" s="1"/>
  <c r="M476" i="1" s="1"/>
  <c r="N476" i="1" s="1"/>
  <c r="P476" i="1" s="1"/>
  <c r="B476" i="1" s="1"/>
  <c r="J477" i="1"/>
  <c r="K658" i="1"/>
  <c r="L658" i="1" s="1"/>
  <c r="M658" i="1" s="1"/>
  <c r="N658" i="1" s="1"/>
  <c r="J659" i="1"/>
  <c r="G1207" i="1"/>
  <c r="H1206" i="1"/>
  <c r="G666" i="1"/>
  <c r="H665" i="1"/>
  <c r="K841" i="1"/>
  <c r="L841" i="1" s="1"/>
  <c r="M841" i="1" s="1"/>
  <c r="N841" i="1" s="1"/>
  <c r="J842" i="1"/>
  <c r="C657" i="1" l="1"/>
  <c r="P656" i="1"/>
  <c r="B656" i="1" s="1"/>
  <c r="J296" i="1"/>
  <c r="K295" i="1"/>
  <c r="L295" i="1" s="1"/>
  <c r="M295" i="1" s="1"/>
  <c r="N295" i="1" s="1"/>
  <c r="P295" i="1" s="1"/>
  <c r="B295" i="1" s="1"/>
  <c r="K659" i="1"/>
  <c r="L659" i="1" s="1"/>
  <c r="M659" i="1" s="1"/>
  <c r="N659" i="1" s="1"/>
  <c r="J660" i="1"/>
  <c r="K1207" i="1"/>
  <c r="L1207" i="1" s="1"/>
  <c r="M1207" i="1" s="1"/>
  <c r="J1208" i="1"/>
  <c r="K842" i="1"/>
  <c r="L842" i="1" s="1"/>
  <c r="M842" i="1" s="1"/>
  <c r="N842" i="1" s="1"/>
  <c r="J843" i="1"/>
  <c r="K477" i="1"/>
  <c r="L477" i="1" s="1"/>
  <c r="M477" i="1" s="1"/>
  <c r="N477" i="1" s="1"/>
  <c r="P477" i="1" s="1"/>
  <c r="B477" i="1" s="1"/>
  <c r="J478" i="1"/>
  <c r="K1390" i="1"/>
  <c r="L1390" i="1" s="1"/>
  <c r="M1390" i="1" s="1"/>
  <c r="N1390" i="1" s="1"/>
  <c r="J1391" i="1"/>
  <c r="K1756" i="1"/>
  <c r="L1756" i="1" s="1"/>
  <c r="M1756" i="1" s="1"/>
  <c r="N1756" i="1" s="1"/>
  <c r="J1757" i="1"/>
  <c r="G667" i="1"/>
  <c r="H666" i="1"/>
  <c r="H116" i="1"/>
  <c r="G117" i="1"/>
  <c r="K1025" i="1"/>
  <c r="L1025" i="1" s="1"/>
  <c r="M1025" i="1" s="1"/>
  <c r="N1025" i="1" s="1"/>
  <c r="J1026" i="1"/>
  <c r="G1405" i="1"/>
  <c r="H1404" i="1"/>
  <c r="N1206" i="1"/>
  <c r="N115" i="1"/>
  <c r="P115" i="1" s="1"/>
  <c r="B115" i="1" s="1"/>
  <c r="G1208" i="1"/>
  <c r="H1207" i="1"/>
  <c r="K1572" i="1"/>
  <c r="L1572" i="1" s="1"/>
  <c r="M1572" i="1" s="1"/>
  <c r="N1572" i="1" s="1"/>
  <c r="J1573" i="1"/>
  <c r="K116" i="1"/>
  <c r="L116" i="1" s="1"/>
  <c r="M116" i="1" s="1"/>
  <c r="J117" i="1"/>
  <c r="C658" i="1" l="1"/>
  <c r="P657" i="1"/>
  <c r="B657" i="1" s="1"/>
  <c r="K296" i="1"/>
  <c r="L296" i="1" s="1"/>
  <c r="M296" i="1" s="1"/>
  <c r="N296" i="1" s="1"/>
  <c r="P296" i="1" s="1"/>
  <c r="B296" i="1" s="1"/>
  <c r="J297" i="1"/>
  <c r="K660" i="1"/>
  <c r="L660" i="1" s="1"/>
  <c r="M660" i="1" s="1"/>
  <c r="N660" i="1" s="1"/>
  <c r="J661" i="1"/>
  <c r="H117" i="1"/>
  <c r="G118" i="1"/>
  <c r="K1391" i="1"/>
  <c r="L1391" i="1" s="1"/>
  <c r="M1391" i="1" s="1"/>
  <c r="N1391" i="1" s="1"/>
  <c r="J1392" i="1"/>
  <c r="N116" i="1"/>
  <c r="P116" i="1" s="1"/>
  <c r="B116" i="1" s="1"/>
  <c r="K843" i="1"/>
  <c r="L843" i="1" s="1"/>
  <c r="M843" i="1" s="1"/>
  <c r="N843" i="1" s="1"/>
  <c r="J844" i="1"/>
  <c r="N1207" i="1"/>
  <c r="K1026" i="1"/>
  <c r="L1026" i="1" s="1"/>
  <c r="M1026" i="1" s="1"/>
  <c r="N1026" i="1" s="1"/>
  <c r="J1027" i="1"/>
  <c r="G1209" i="1"/>
  <c r="H1208" i="1"/>
  <c r="K117" i="1"/>
  <c r="L117" i="1" s="1"/>
  <c r="M117" i="1" s="1"/>
  <c r="J118" i="1"/>
  <c r="K478" i="1"/>
  <c r="L478" i="1" s="1"/>
  <c r="M478" i="1" s="1"/>
  <c r="N478" i="1" s="1"/>
  <c r="P478" i="1" s="1"/>
  <c r="B478" i="1" s="1"/>
  <c r="J479" i="1"/>
  <c r="G668" i="1"/>
  <c r="H667" i="1"/>
  <c r="K1573" i="1"/>
  <c r="L1573" i="1" s="1"/>
  <c r="M1573" i="1" s="1"/>
  <c r="N1573" i="1" s="1"/>
  <c r="J1574" i="1"/>
  <c r="G1406" i="1"/>
  <c r="H1405" i="1"/>
  <c r="K1208" i="1"/>
  <c r="L1208" i="1" s="1"/>
  <c r="M1208" i="1" s="1"/>
  <c r="J1209" i="1"/>
  <c r="K1757" i="1"/>
  <c r="L1757" i="1" s="1"/>
  <c r="M1757" i="1" s="1"/>
  <c r="N1757" i="1" s="1"/>
  <c r="J1758" i="1"/>
  <c r="C659" i="1" l="1"/>
  <c r="P658" i="1"/>
  <c r="B658" i="1" s="1"/>
  <c r="K297" i="1"/>
  <c r="L297" i="1" s="1"/>
  <c r="M297" i="1" s="1"/>
  <c r="N297" i="1" s="1"/>
  <c r="P297" i="1" s="1"/>
  <c r="B297" i="1" s="1"/>
  <c r="J298" i="1"/>
  <c r="K479" i="1"/>
  <c r="L479" i="1" s="1"/>
  <c r="M479" i="1" s="1"/>
  <c r="N479" i="1" s="1"/>
  <c r="P479" i="1" s="1"/>
  <c r="B479" i="1" s="1"/>
  <c r="J480" i="1"/>
  <c r="G1407" i="1"/>
  <c r="H1406" i="1"/>
  <c r="K1027" i="1"/>
  <c r="L1027" i="1" s="1"/>
  <c r="M1027" i="1" s="1"/>
  <c r="N1027" i="1" s="1"/>
  <c r="J1028" i="1"/>
  <c r="H118" i="1"/>
  <c r="G119" i="1"/>
  <c r="G669" i="1"/>
  <c r="H668" i="1"/>
  <c r="N1208" i="1"/>
  <c r="K1574" i="1"/>
  <c r="L1574" i="1" s="1"/>
  <c r="M1574" i="1" s="1"/>
  <c r="N1574" i="1" s="1"/>
  <c r="J1575" i="1"/>
  <c r="K1758" i="1"/>
  <c r="L1758" i="1" s="1"/>
  <c r="M1758" i="1" s="1"/>
  <c r="N1758" i="1" s="1"/>
  <c r="J1759" i="1"/>
  <c r="K118" i="1"/>
  <c r="L118" i="1" s="1"/>
  <c r="M118" i="1" s="1"/>
  <c r="J119" i="1"/>
  <c r="N117" i="1"/>
  <c r="P117" i="1" s="1"/>
  <c r="B117" i="1" s="1"/>
  <c r="K844" i="1"/>
  <c r="L844" i="1" s="1"/>
  <c r="M844" i="1" s="1"/>
  <c r="N844" i="1" s="1"/>
  <c r="J845" i="1"/>
  <c r="K661" i="1"/>
  <c r="L661" i="1" s="1"/>
  <c r="M661" i="1" s="1"/>
  <c r="N661" i="1" s="1"/>
  <c r="J662" i="1"/>
  <c r="K1209" i="1"/>
  <c r="L1209" i="1" s="1"/>
  <c r="M1209" i="1" s="1"/>
  <c r="J1210" i="1"/>
  <c r="G1210" i="1"/>
  <c r="H1209" i="1"/>
  <c r="K1392" i="1"/>
  <c r="L1392" i="1" s="1"/>
  <c r="M1392" i="1" s="1"/>
  <c r="N1392" i="1" s="1"/>
  <c r="J1393" i="1"/>
  <c r="C660" i="1" l="1"/>
  <c r="P659" i="1"/>
  <c r="B659" i="1" s="1"/>
  <c r="K298" i="1"/>
  <c r="L298" i="1" s="1"/>
  <c r="M298" i="1" s="1"/>
  <c r="N298" i="1" s="1"/>
  <c r="P298" i="1" s="1"/>
  <c r="B298" i="1" s="1"/>
  <c r="J299" i="1"/>
  <c r="K662" i="1"/>
  <c r="L662" i="1" s="1"/>
  <c r="M662" i="1" s="1"/>
  <c r="N662" i="1" s="1"/>
  <c r="J663" i="1"/>
  <c r="N1209" i="1"/>
  <c r="K1759" i="1"/>
  <c r="L1759" i="1" s="1"/>
  <c r="M1759" i="1" s="1"/>
  <c r="N1759" i="1" s="1"/>
  <c r="J1760" i="1"/>
  <c r="G1408" i="1"/>
  <c r="H1407" i="1"/>
  <c r="G1211" i="1"/>
  <c r="H1210" i="1"/>
  <c r="K1393" i="1"/>
  <c r="L1393" i="1" s="1"/>
  <c r="M1393" i="1" s="1"/>
  <c r="N1393" i="1" s="1"/>
  <c r="J1394" i="1"/>
  <c r="N118" i="1"/>
  <c r="P118" i="1" s="1"/>
  <c r="B118" i="1" s="1"/>
  <c r="K119" i="1"/>
  <c r="L119" i="1" s="1"/>
  <c r="M119" i="1" s="1"/>
  <c r="J120" i="1"/>
  <c r="K1028" i="1"/>
  <c r="L1028" i="1" s="1"/>
  <c r="M1028" i="1" s="1"/>
  <c r="N1028" i="1" s="1"/>
  <c r="J1029" i="1"/>
  <c r="K845" i="1"/>
  <c r="L845" i="1" s="1"/>
  <c r="M845" i="1" s="1"/>
  <c r="N845" i="1" s="1"/>
  <c r="J846" i="1"/>
  <c r="G670" i="1"/>
  <c r="H669" i="1"/>
  <c r="K480" i="1"/>
  <c r="L480" i="1" s="1"/>
  <c r="M480" i="1" s="1"/>
  <c r="N480" i="1" s="1"/>
  <c r="P480" i="1" s="1"/>
  <c r="B480" i="1" s="1"/>
  <c r="J481" i="1"/>
  <c r="K1210" i="1"/>
  <c r="L1210" i="1" s="1"/>
  <c r="M1210" i="1" s="1"/>
  <c r="J1211" i="1"/>
  <c r="K1575" i="1"/>
  <c r="L1575" i="1" s="1"/>
  <c r="M1575" i="1" s="1"/>
  <c r="N1575" i="1" s="1"/>
  <c r="J1576" i="1"/>
  <c r="H119" i="1"/>
  <c r="G120" i="1"/>
  <c r="C661" i="1" l="1"/>
  <c r="P660" i="1"/>
  <c r="B660" i="1" s="1"/>
  <c r="N119" i="1"/>
  <c r="P119" i="1" s="1"/>
  <c r="B119" i="1" s="1"/>
  <c r="J300" i="1"/>
  <c r="K299" i="1"/>
  <c r="L299" i="1" s="1"/>
  <c r="M299" i="1" s="1"/>
  <c r="N299" i="1" s="1"/>
  <c r="P299" i="1" s="1"/>
  <c r="B299" i="1" s="1"/>
  <c r="K663" i="1"/>
  <c r="L663" i="1" s="1"/>
  <c r="M663" i="1" s="1"/>
  <c r="N663" i="1" s="1"/>
  <c r="J664" i="1"/>
  <c r="K481" i="1"/>
  <c r="L481" i="1" s="1"/>
  <c r="M481" i="1" s="1"/>
  <c r="N481" i="1" s="1"/>
  <c r="P481" i="1" s="1"/>
  <c r="B481" i="1" s="1"/>
  <c r="J482" i="1"/>
  <c r="K846" i="1"/>
  <c r="L846" i="1" s="1"/>
  <c r="M846" i="1" s="1"/>
  <c r="N846" i="1" s="1"/>
  <c r="J847" i="1"/>
  <c r="K120" i="1"/>
  <c r="L120" i="1" s="1"/>
  <c r="M120" i="1" s="1"/>
  <c r="J121" i="1"/>
  <c r="H120" i="1"/>
  <c r="G121" i="1"/>
  <c r="K1211" i="1"/>
  <c r="L1211" i="1" s="1"/>
  <c r="M1211" i="1" s="1"/>
  <c r="J1212" i="1"/>
  <c r="N1210" i="1"/>
  <c r="G1212" i="1"/>
  <c r="H1211" i="1"/>
  <c r="K1760" i="1"/>
  <c r="L1760" i="1" s="1"/>
  <c r="M1760" i="1" s="1"/>
  <c r="N1760" i="1" s="1"/>
  <c r="J1761" i="1"/>
  <c r="G671" i="1"/>
  <c r="H670" i="1"/>
  <c r="K1576" i="1"/>
  <c r="L1576" i="1" s="1"/>
  <c r="M1576" i="1" s="1"/>
  <c r="N1576" i="1" s="1"/>
  <c r="J1577" i="1"/>
  <c r="K1029" i="1"/>
  <c r="L1029" i="1" s="1"/>
  <c r="M1029" i="1" s="1"/>
  <c r="N1029" i="1" s="1"/>
  <c r="J1030" i="1"/>
  <c r="K1394" i="1"/>
  <c r="L1394" i="1" s="1"/>
  <c r="M1394" i="1" s="1"/>
  <c r="N1394" i="1" s="1"/>
  <c r="J1395" i="1"/>
  <c r="G1409" i="1"/>
  <c r="H1408" i="1"/>
  <c r="C662" i="1" l="1"/>
  <c r="P661" i="1"/>
  <c r="B661" i="1" s="1"/>
  <c r="N120" i="1"/>
  <c r="P120" i="1" s="1"/>
  <c r="B120" i="1" s="1"/>
  <c r="J301" i="1"/>
  <c r="K300" i="1"/>
  <c r="L300" i="1" s="1"/>
  <c r="M300" i="1" s="1"/>
  <c r="N300" i="1" s="1"/>
  <c r="P300" i="1" s="1"/>
  <c r="B300" i="1" s="1"/>
  <c r="K847" i="1"/>
  <c r="L847" i="1" s="1"/>
  <c r="M847" i="1" s="1"/>
  <c r="N847" i="1" s="1"/>
  <c r="J848" i="1"/>
  <c r="K1577" i="1"/>
  <c r="L1577" i="1" s="1"/>
  <c r="M1577" i="1" s="1"/>
  <c r="N1577" i="1" s="1"/>
  <c r="J1578" i="1"/>
  <c r="G1213" i="1"/>
  <c r="H1212" i="1"/>
  <c r="K1212" i="1"/>
  <c r="L1212" i="1" s="1"/>
  <c r="M1212" i="1" s="1"/>
  <c r="J1213" i="1"/>
  <c r="K664" i="1"/>
  <c r="L664" i="1" s="1"/>
  <c r="M664" i="1" s="1"/>
  <c r="N664" i="1" s="1"/>
  <c r="J665" i="1"/>
  <c r="K1395" i="1"/>
  <c r="L1395" i="1" s="1"/>
  <c r="M1395" i="1" s="1"/>
  <c r="N1395" i="1" s="1"/>
  <c r="J1396" i="1"/>
  <c r="N1211" i="1"/>
  <c r="G1410" i="1"/>
  <c r="H1409" i="1"/>
  <c r="H121" i="1"/>
  <c r="G122" i="1"/>
  <c r="K482" i="1"/>
  <c r="L482" i="1" s="1"/>
  <c r="M482" i="1" s="1"/>
  <c r="N482" i="1" s="1"/>
  <c r="P482" i="1" s="1"/>
  <c r="B482" i="1" s="1"/>
  <c r="J483" i="1"/>
  <c r="G672" i="1"/>
  <c r="H671" i="1"/>
  <c r="K1761" i="1"/>
  <c r="L1761" i="1" s="1"/>
  <c r="M1761" i="1" s="1"/>
  <c r="N1761" i="1" s="1"/>
  <c r="J1762" i="1"/>
  <c r="K121" i="1"/>
  <c r="L121" i="1" s="1"/>
  <c r="M121" i="1" s="1"/>
  <c r="J122" i="1"/>
  <c r="K1030" i="1"/>
  <c r="L1030" i="1" s="1"/>
  <c r="M1030" i="1" s="1"/>
  <c r="N1030" i="1" s="1"/>
  <c r="J1031" i="1"/>
  <c r="C663" i="1" l="1"/>
  <c r="P662" i="1"/>
  <c r="B662" i="1" s="1"/>
  <c r="K301" i="1"/>
  <c r="L301" i="1" s="1"/>
  <c r="M301" i="1" s="1"/>
  <c r="N301" i="1" s="1"/>
  <c r="P301" i="1" s="1"/>
  <c r="B301" i="1" s="1"/>
  <c r="J302" i="1"/>
  <c r="K483" i="1"/>
  <c r="L483" i="1" s="1"/>
  <c r="M483" i="1" s="1"/>
  <c r="N483" i="1" s="1"/>
  <c r="P483" i="1" s="1"/>
  <c r="B483" i="1" s="1"/>
  <c r="J484" i="1"/>
  <c r="K122" i="1"/>
  <c r="L122" i="1" s="1"/>
  <c r="M122" i="1" s="1"/>
  <c r="J123" i="1"/>
  <c r="H122" i="1"/>
  <c r="G123" i="1"/>
  <c r="K1396" i="1"/>
  <c r="L1396" i="1" s="1"/>
  <c r="M1396" i="1" s="1"/>
  <c r="N1396" i="1" s="1"/>
  <c r="J1397" i="1"/>
  <c r="N1212" i="1"/>
  <c r="K1213" i="1"/>
  <c r="L1213" i="1" s="1"/>
  <c r="M1213" i="1" s="1"/>
  <c r="J1214" i="1"/>
  <c r="K1031" i="1"/>
  <c r="L1031" i="1" s="1"/>
  <c r="M1031" i="1" s="1"/>
  <c r="N1031" i="1" s="1"/>
  <c r="J1032" i="1"/>
  <c r="G673" i="1"/>
  <c r="H672" i="1"/>
  <c r="G1411" i="1"/>
  <c r="H1410" i="1"/>
  <c r="K1762" i="1"/>
  <c r="L1762" i="1" s="1"/>
  <c r="M1762" i="1" s="1"/>
  <c r="N1762" i="1" s="1"/>
  <c r="J1763" i="1"/>
  <c r="N121" i="1"/>
  <c r="P121" i="1" s="1"/>
  <c r="B121" i="1" s="1"/>
  <c r="G1214" i="1"/>
  <c r="H1213" i="1"/>
  <c r="K665" i="1"/>
  <c r="L665" i="1" s="1"/>
  <c r="M665" i="1" s="1"/>
  <c r="N665" i="1" s="1"/>
  <c r="J666" i="1"/>
  <c r="K1578" i="1"/>
  <c r="L1578" i="1" s="1"/>
  <c r="M1578" i="1" s="1"/>
  <c r="N1578" i="1" s="1"/>
  <c r="J1579" i="1"/>
  <c r="K848" i="1"/>
  <c r="L848" i="1" s="1"/>
  <c r="M848" i="1" s="1"/>
  <c r="N848" i="1" s="1"/>
  <c r="J849" i="1"/>
  <c r="C664" i="1" l="1"/>
  <c r="P663" i="1"/>
  <c r="B663" i="1" s="1"/>
  <c r="N122" i="1"/>
  <c r="P122" i="1" s="1"/>
  <c r="B122" i="1" s="1"/>
  <c r="K302" i="1"/>
  <c r="L302" i="1" s="1"/>
  <c r="M302" i="1" s="1"/>
  <c r="N302" i="1" s="1"/>
  <c r="P302" i="1" s="1"/>
  <c r="B302" i="1" s="1"/>
  <c r="J303" i="1"/>
  <c r="K1214" i="1"/>
  <c r="L1214" i="1" s="1"/>
  <c r="M1214" i="1" s="1"/>
  <c r="J1215" i="1"/>
  <c r="G124" i="1"/>
  <c r="H123" i="1"/>
  <c r="N1213" i="1"/>
  <c r="K123" i="1"/>
  <c r="L123" i="1" s="1"/>
  <c r="M123" i="1" s="1"/>
  <c r="J124" i="1"/>
  <c r="G1215" i="1"/>
  <c r="H1214" i="1"/>
  <c r="G1412" i="1"/>
  <c r="H1411" i="1"/>
  <c r="K1763" i="1"/>
  <c r="L1763" i="1" s="1"/>
  <c r="M1763" i="1" s="1"/>
  <c r="N1763" i="1" s="1"/>
  <c r="J1764" i="1"/>
  <c r="K1032" i="1"/>
  <c r="L1032" i="1" s="1"/>
  <c r="M1032" i="1" s="1"/>
  <c r="N1032" i="1" s="1"/>
  <c r="J1033" i="1"/>
  <c r="K1397" i="1"/>
  <c r="L1397" i="1" s="1"/>
  <c r="M1397" i="1" s="1"/>
  <c r="N1397" i="1" s="1"/>
  <c r="J1398" i="1"/>
  <c r="K849" i="1"/>
  <c r="L849" i="1" s="1"/>
  <c r="M849" i="1" s="1"/>
  <c r="N849" i="1" s="1"/>
  <c r="J850" i="1"/>
  <c r="K1579" i="1"/>
  <c r="L1579" i="1" s="1"/>
  <c r="M1579" i="1" s="1"/>
  <c r="N1579" i="1" s="1"/>
  <c r="J1580" i="1"/>
  <c r="G674" i="1"/>
  <c r="H673" i="1"/>
  <c r="K484" i="1"/>
  <c r="L484" i="1" s="1"/>
  <c r="M484" i="1" s="1"/>
  <c r="N484" i="1" s="1"/>
  <c r="P484" i="1" s="1"/>
  <c r="B484" i="1" s="1"/>
  <c r="J485" i="1"/>
  <c r="K666" i="1"/>
  <c r="L666" i="1" s="1"/>
  <c r="M666" i="1" s="1"/>
  <c r="N666" i="1" s="1"/>
  <c r="J667" i="1"/>
  <c r="C665" i="1" l="1"/>
  <c r="P664" i="1"/>
  <c r="B664" i="1" s="1"/>
  <c r="N123" i="1"/>
  <c r="P123" i="1" s="1"/>
  <c r="B123" i="1" s="1"/>
  <c r="K303" i="1"/>
  <c r="L303" i="1" s="1"/>
  <c r="M303" i="1" s="1"/>
  <c r="N303" i="1" s="1"/>
  <c r="P303" i="1" s="1"/>
  <c r="B303" i="1" s="1"/>
  <c r="J304" i="1"/>
  <c r="K485" i="1"/>
  <c r="L485" i="1" s="1"/>
  <c r="M485" i="1" s="1"/>
  <c r="N485" i="1" s="1"/>
  <c r="P485" i="1" s="1"/>
  <c r="B485" i="1" s="1"/>
  <c r="J486" i="1"/>
  <c r="K1398" i="1"/>
  <c r="L1398" i="1" s="1"/>
  <c r="M1398" i="1" s="1"/>
  <c r="N1398" i="1" s="1"/>
  <c r="J1399" i="1"/>
  <c r="G675" i="1"/>
  <c r="H674" i="1"/>
  <c r="G1413" i="1"/>
  <c r="H1412" i="1"/>
  <c r="K667" i="1"/>
  <c r="L667" i="1" s="1"/>
  <c r="M667" i="1" s="1"/>
  <c r="N667" i="1" s="1"/>
  <c r="J668" i="1"/>
  <c r="K1580" i="1"/>
  <c r="L1580" i="1" s="1"/>
  <c r="M1580" i="1" s="1"/>
  <c r="N1580" i="1" s="1"/>
  <c r="J1581" i="1"/>
  <c r="K1033" i="1"/>
  <c r="L1033" i="1" s="1"/>
  <c r="M1033" i="1" s="1"/>
  <c r="N1033" i="1" s="1"/>
  <c r="J1034" i="1"/>
  <c r="N1214" i="1"/>
  <c r="G1216" i="1"/>
  <c r="H1215" i="1"/>
  <c r="K1764" i="1"/>
  <c r="L1764" i="1" s="1"/>
  <c r="M1764" i="1" s="1"/>
  <c r="N1764" i="1" s="1"/>
  <c r="J1765" i="1"/>
  <c r="H124" i="1"/>
  <c r="G125" i="1"/>
  <c r="K1215" i="1"/>
  <c r="L1215" i="1" s="1"/>
  <c r="M1215" i="1" s="1"/>
  <c r="J1216" i="1"/>
  <c r="K850" i="1"/>
  <c r="L850" i="1" s="1"/>
  <c r="M850" i="1" s="1"/>
  <c r="N850" i="1" s="1"/>
  <c r="J851" i="1"/>
  <c r="K124" i="1"/>
  <c r="L124" i="1" s="1"/>
  <c r="M124" i="1" s="1"/>
  <c r="J125" i="1"/>
  <c r="C666" i="1" l="1"/>
  <c r="P665" i="1"/>
  <c r="B665" i="1" s="1"/>
  <c r="N124" i="1"/>
  <c r="P124" i="1" s="1"/>
  <c r="B124" i="1" s="1"/>
  <c r="K304" i="1"/>
  <c r="L304" i="1" s="1"/>
  <c r="M304" i="1" s="1"/>
  <c r="N304" i="1" s="1"/>
  <c r="P304" i="1" s="1"/>
  <c r="B304" i="1" s="1"/>
  <c r="J305" i="1"/>
  <c r="K125" i="1"/>
  <c r="L125" i="1" s="1"/>
  <c r="M125" i="1" s="1"/>
  <c r="J126" i="1"/>
  <c r="K1034" i="1"/>
  <c r="L1034" i="1" s="1"/>
  <c r="M1034" i="1" s="1"/>
  <c r="N1034" i="1" s="1"/>
  <c r="J1035" i="1"/>
  <c r="G1414" i="1"/>
  <c r="H1413" i="1"/>
  <c r="H125" i="1"/>
  <c r="G126" i="1"/>
  <c r="K851" i="1"/>
  <c r="L851" i="1" s="1"/>
  <c r="M851" i="1" s="1"/>
  <c r="N851" i="1" s="1"/>
  <c r="J852" i="1"/>
  <c r="K1765" i="1"/>
  <c r="L1765" i="1" s="1"/>
  <c r="M1765" i="1" s="1"/>
  <c r="N1765" i="1" s="1"/>
  <c r="J1766" i="1"/>
  <c r="K1581" i="1"/>
  <c r="L1581" i="1" s="1"/>
  <c r="M1581" i="1" s="1"/>
  <c r="N1581" i="1" s="1"/>
  <c r="J1582" i="1"/>
  <c r="K1216" i="1"/>
  <c r="L1216" i="1" s="1"/>
  <c r="M1216" i="1" s="1"/>
  <c r="J1217" i="1"/>
  <c r="G676" i="1"/>
  <c r="H675" i="1"/>
  <c r="K486" i="1"/>
  <c r="L486" i="1" s="1"/>
  <c r="M486" i="1" s="1"/>
  <c r="N486" i="1" s="1"/>
  <c r="P486" i="1" s="1"/>
  <c r="B486" i="1" s="1"/>
  <c r="J487" i="1"/>
  <c r="N1215" i="1"/>
  <c r="G1217" i="1"/>
  <c r="H1216" i="1"/>
  <c r="K668" i="1"/>
  <c r="L668" i="1" s="1"/>
  <c r="M668" i="1" s="1"/>
  <c r="N668" i="1" s="1"/>
  <c r="J669" i="1"/>
  <c r="K1399" i="1"/>
  <c r="L1399" i="1" s="1"/>
  <c r="M1399" i="1" s="1"/>
  <c r="N1399" i="1" s="1"/>
  <c r="J1400" i="1"/>
  <c r="C667" i="1" l="1"/>
  <c r="P666" i="1"/>
  <c r="B666" i="1" s="1"/>
  <c r="K305" i="1"/>
  <c r="L305" i="1" s="1"/>
  <c r="M305" i="1" s="1"/>
  <c r="N305" i="1" s="1"/>
  <c r="P305" i="1" s="1"/>
  <c r="B305" i="1" s="1"/>
  <c r="J306" i="1"/>
  <c r="K1766" i="1"/>
  <c r="L1766" i="1" s="1"/>
  <c r="M1766" i="1" s="1"/>
  <c r="N1766" i="1" s="1"/>
  <c r="J1767" i="1"/>
  <c r="N1216" i="1"/>
  <c r="K1217" i="1"/>
  <c r="L1217" i="1" s="1"/>
  <c r="M1217" i="1" s="1"/>
  <c r="J1218" i="1"/>
  <c r="K487" i="1"/>
  <c r="L487" i="1" s="1"/>
  <c r="M487" i="1" s="1"/>
  <c r="N487" i="1" s="1"/>
  <c r="P487" i="1" s="1"/>
  <c r="B487" i="1" s="1"/>
  <c r="J488" i="1"/>
  <c r="H126" i="1"/>
  <c r="G127" i="1"/>
  <c r="K1035" i="1"/>
  <c r="L1035" i="1" s="1"/>
  <c r="M1035" i="1" s="1"/>
  <c r="N1035" i="1" s="1"/>
  <c r="J1036" i="1"/>
  <c r="K1400" i="1"/>
  <c r="L1400" i="1" s="1"/>
  <c r="M1400" i="1" s="1"/>
  <c r="N1400" i="1" s="1"/>
  <c r="J1401" i="1"/>
  <c r="N125" i="1"/>
  <c r="P125" i="1" s="1"/>
  <c r="B125" i="1" s="1"/>
  <c r="K1582" i="1"/>
  <c r="L1582" i="1" s="1"/>
  <c r="M1582" i="1" s="1"/>
  <c r="N1582" i="1" s="1"/>
  <c r="J1583" i="1"/>
  <c r="K669" i="1"/>
  <c r="L669" i="1" s="1"/>
  <c r="M669" i="1" s="1"/>
  <c r="N669" i="1" s="1"/>
  <c r="J670" i="1"/>
  <c r="G677" i="1"/>
  <c r="H676" i="1"/>
  <c r="G1415" i="1"/>
  <c r="H1414" i="1"/>
  <c r="K126" i="1"/>
  <c r="L126" i="1" s="1"/>
  <c r="M126" i="1" s="1"/>
  <c r="J127" i="1"/>
  <c r="G1218" i="1"/>
  <c r="H1217" i="1"/>
  <c r="K852" i="1"/>
  <c r="L852" i="1" s="1"/>
  <c r="M852" i="1" s="1"/>
  <c r="N852" i="1" s="1"/>
  <c r="J853" i="1"/>
  <c r="C668" i="1" l="1"/>
  <c r="P667" i="1"/>
  <c r="B667" i="1" s="1"/>
  <c r="K306" i="1"/>
  <c r="L306" i="1" s="1"/>
  <c r="M306" i="1" s="1"/>
  <c r="N306" i="1" s="1"/>
  <c r="P306" i="1" s="1"/>
  <c r="B306" i="1" s="1"/>
  <c r="J307" i="1"/>
  <c r="K1767" i="1"/>
  <c r="L1767" i="1" s="1"/>
  <c r="M1767" i="1" s="1"/>
  <c r="N1767" i="1" s="1"/>
  <c r="J1768" i="1"/>
  <c r="K1401" i="1"/>
  <c r="L1401" i="1" s="1"/>
  <c r="M1401" i="1" s="1"/>
  <c r="N1401" i="1" s="1"/>
  <c r="J1402" i="1"/>
  <c r="K488" i="1"/>
  <c r="L488" i="1" s="1"/>
  <c r="M488" i="1" s="1"/>
  <c r="N488" i="1" s="1"/>
  <c r="P488" i="1" s="1"/>
  <c r="B488" i="1" s="1"/>
  <c r="J489" i="1"/>
  <c r="G1416" i="1"/>
  <c r="H1415" i="1"/>
  <c r="G1219" i="1"/>
  <c r="H1218" i="1"/>
  <c r="K670" i="1"/>
  <c r="L670" i="1" s="1"/>
  <c r="M670" i="1" s="1"/>
  <c r="N670" i="1" s="1"/>
  <c r="J671" i="1"/>
  <c r="N126" i="1"/>
  <c r="P126" i="1" s="1"/>
  <c r="B126" i="1" s="1"/>
  <c r="K127" i="1"/>
  <c r="L127" i="1" s="1"/>
  <c r="M127" i="1" s="1"/>
  <c r="J128" i="1"/>
  <c r="K853" i="1"/>
  <c r="L853" i="1" s="1"/>
  <c r="M853" i="1" s="1"/>
  <c r="N853" i="1" s="1"/>
  <c r="J854" i="1"/>
  <c r="K1583" i="1"/>
  <c r="L1583" i="1" s="1"/>
  <c r="M1583" i="1" s="1"/>
  <c r="N1583" i="1" s="1"/>
  <c r="J1584" i="1"/>
  <c r="K1036" i="1"/>
  <c r="L1036" i="1" s="1"/>
  <c r="M1036" i="1" s="1"/>
  <c r="N1036" i="1" s="1"/>
  <c r="J1037" i="1"/>
  <c r="K1218" i="1"/>
  <c r="L1218" i="1" s="1"/>
  <c r="M1218" i="1" s="1"/>
  <c r="J1219" i="1"/>
  <c r="N1217" i="1"/>
  <c r="G678" i="1"/>
  <c r="H677" i="1"/>
  <c r="G128" i="1"/>
  <c r="H127" i="1"/>
  <c r="C669" i="1" l="1"/>
  <c r="P668" i="1"/>
  <c r="B668" i="1" s="1"/>
  <c r="J308" i="1"/>
  <c r="K307" i="1"/>
  <c r="L307" i="1" s="1"/>
  <c r="M307" i="1" s="1"/>
  <c r="N307" i="1" s="1"/>
  <c r="P307" i="1" s="1"/>
  <c r="B307" i="1" s="1"/>
  <c r="K854" i="1"/>
  <c r="L854" i="1" s="1"/>
  <c r="M854" i="1" s="1"/>
  <c r="N854" i="1" s="1"/>
  <c r="J855" i="1"/>
  <c r="N1218" i="1"/>
  <c r="K1402" i="1"/>
  <c r="L1402" i="1" s="1"/>
  <c r="M1402" i="1" s="1"/>
  <c r="N1402" i="1" s="1"/>
  <c r="J1403" i="1"/>
  <c r="N127" i="1"/>
  <c r="P127" i="1" s="1"/>
  <c r="B127" i="1" s="1"/>
  <c r="G1220" i="1"/>
  <c r="H1219" i="1"/>
  <c r="H128" i="1"/>
  <c r="G129" i="1"/>
  <c r="K1219" i="1"/>
  <c r="L1219" i="1" s="1"/>
  <c r="M1219" i="1" s="1"/>
  <c r="J1220" i="1"/>
  <c r="K1584" i="1"/>
  <c r="L1584" i="1" s="1"/>
  <c r="M1584" i="1" s="1"/>
  <c r="N1584" i="1" s="1"/>
  <c r="J1585" i="1"/>
  <c r="K671" i="1"/>
  <c r="L671" i="1" s="1"/>
  <c r="M671" i="1" s="1"/>
  <c r="N671" i="1" s="1"/>
  <c r="J672" i="1"/>
  <c r="K489" i="1"/>
  <c r="L489" i="1" s="1"/>
  <c r="M489" i="1" s="1"/>
  <c r="N489" i="1" s="1"/>
  <c r="P489" i="1" s="1"/>
  <c r="B489" i="1" s="1"/>
  <c r="J490" i="1"/>
  <c r="K1768" i="1"/>
  <c r="L1768" i="1" s="1"/>
  <c r="M1768" i="1" s="1"/>
  <c r="N1768" i="1" s="1"/>
  <c r="J1769" i="1"/>
  <c r="K128" i="1"/>
  <c r="L128" i="1" s="1"/>
  <c r="M128" i="1" s="1"/>
  <c r="J129" i="1"/>
  <c r="G1417" i="1"/>
  <c r="H1416" i="1"/>
  <c r="G679" i="1"/>
  <c r="H678" i="1"/>
  <c r="K1037" i="1"/>
  <c r="L1037" i="1" s="1"/>
  <c r="M1037" i="1" s="1"/>
  <c r="N1037" i="1" s="1"/>
  <c r="J1038" i="1"/>
  <c r="C670" i="1" l="1"/>
  <c r="P669" i="1"/>
  <c r="B669" i="1" s="1"/>
  <c r="N128" i="1"/>
  <c r="P128" i="1" s="1"/>
  <c r="B128" i="1" s="1"/>
  <c r="N1219" i="1"/>
  <c r="K308" i="1"/>
  <c r="L308" i="1" s="1"/>
  <c r="M308" i="1" s="1"/>
  <c r="N308" i="1" s="1"/>
  <c r="P308" i="1" s="1"/>
  <c r="B308" i="1" s="1"/>
  <c r="J309" i="1"/>
  <c r="G680" i="1"/>
  <c r="H679" i="1"/>
  <c r="K490" i="1"/>
  <c r="L490" i="1" s="1"/>
  <c r="M490" i="1" s="1"/>
  <c r="N490" i="1" s="1"/>
  <c r="P490" i="1" s="1"/>
  <c r="B490" i="1" s="1"/>
  <c r="J491" i="1"/>
  <c r="G1418" i="1"/>
  <c r="H1417" i="1"/>
  <c r="K129" i="1"/>
  <c r="L129" i="1" s="1"/>
  <c r="M129" i="1" s="1"/>
  <c r="J130" i="1"/>
  <c r="K1038" i="1"/>
  <c r="L1038" i="1" s="1"/>
  <c r="M1038" i="1" s="1"/>
  <c r="N1038" i="1" s="1"/>
  <c r="J1039" i="1"/>
  <c r="K1585" i="1"/>
  <c r="L1585" i="1" s="1"/>
  <c r="M1585" i="1" s="1"/>
  <c r="N1585" i="1" s="1"/>
  <c r="J1586" i="1"/>
  <c r="K1220" i="1"/>
  <c r="L1220" i="1" s="1"/>
  <c r="M1220" i="1" s="1"/>
  <c r="J1221" i="1"/>
  <c r="K855" i="1"/>
  <c r="L855" i="1" s="1"/>
  <c r="M855" i="1" s="1"/>
  <c r="N855" i="1" s="1"/>
  <c r="J856" i="1"/>
  <c r="K672" i="1"/>
  <c r="L672" i="1" s="1"/>
  <c r="M672" i="1" s="1"/>
  <c r="N672" i="1" s="1"/>
  <c r="J673" i="1"/>
  <c r="K1769" i="1"/>
  <c r="L1769" i="1" s="1"/>
  <c r="M1769" i="1" s="1"/>
  <c r="N1769" i="1" s="1"/>
  <c r="J1770" i="1"/>
  <c r="H129" i="1"/>
  <c r="G130" i="1"/>
  <c r="K1403" i="1"/>
  <c r="L1403" i="1" s="1"/>
  <c r="M1403" i="1" s="1"/>
  <c r="N1403" i="1" s="1"/>
  <c r="J1404" i="1"/>
  <c r="G1221" i="1"/>
  <c r="H1220" i="1"/>
  <c r="C671" i="1" l="1"/>
  <c r="P670" i="1"/>
  <c r="B670" i="1" s="1"/>
  <c r="N129" i="1"/>
  <c r="P129" i="1" s="1"/>
  <c r="B129" i="1" s="1"/>
  <c r="J310" i="1"/>
  <c r="K309" i="1"/>
  <c r="L309" i="1" s="1"/>
  <c r="M309" i="1" s="1"/>
  <c r="N309" i="1" s="1"/>
  <c r="P309" i="1" s="1"/>
  <c r="B309" i="1" s="1"/>
  <c r="K1039" i="1"/>
  <c r="L1039" i="1" s="1"/>
  <c r="M1039" i="1" s="1"/>
  <c r="N1039" i="1" s="1"/>
  <c r="J1040" i="1"/>
  <c r="K1404" i="1"/>
  <c r="L1404" i="1" s="1"/>
  <c r="M1404" i="1" s="1"/>
  <c r="N1404" i="1" s="1"/>
  <c r="J1405" i="1"/>
  <c r="K673" i="1"/>
  <c r="L673" i="1" s="1"/>
  <c r="M673" i="1" s="1"/>
  <c r="N673" i="1" s="1"/>
  <c r="J674" i="1"/>
  <c r="K491" i="1"/>
  <c r="L491" i="1" s="1"/>
  <c r="M491" i="1" s="1"/>
  <c r="N491" i="1" s="1"/>
  <c r="P491" i="1" s="1"/>
  <c r="B491" i="1" s="1"/>
  <c r="J492" i="1"/>
  <c r="N1220" i="1"/>
  <c r="G1419" i="1"/>
  <c r="H1418" i="1"/>
  <c r="K1770" i="1"/>
  <c r="L1770" i="1" s="1"/>
  <c r="M1770" i="1" s="1"/>
  <c r="N1770" i="1" s="1"/>
  <c r="J1771" i="1"/>
  <c r="K130" i="1"/>
  <c r="L130" i="1" s="1"/>
  <c r="M130" i="1" s="1"/>
  <c r="J131" i="1"/>
  <c r="G1222" i="1"/>
  <c r="H1221" i="1"/>
  <c r="K1221" i="1"/>
  <c r="L1221" i="1" s="1"/>
  <c r="M1221" i="1" s="1"/>
  <c r="J1222" i="1"/>
  <c r="K1586" i="1"/>
  <c r="L1586" i="1" s="1"/>
  <c r="M1586" i="1" s="1"/>
  <c r="N1586" i="1" s="1"/>
  <c r="J1587" i="1"/>
  <c r="G131" i="1"/>
  <c r="H130" i="1"/>
  <c r="K856" i="1"/>
  <c r="L856" i="1" s="1"/>
  <c r="M856" i="1" s="1"/>
  <c r="N856" i="1" s="1"/>
  <c r="J857" i="1"/>
  <c r="G681" i="1"/>
  <c r="H680" i="1"/>
  <c r="C672" i="1" l="1"/>
  <c r="P671" i="1"/>
  <c r="B671" i="1" s="1"/>
  <c r="K310" i="1"/>
  <c r="L310" i="1" s="1"/>
  <c r="M310" i="1" s="1"/>
  <c r="N310" i="1" s="1"/>
  <c r="P310" i="1" s="1"/>
  <c r="B310" i="1" s="1"/>
  <c r="J311" i="1"/>
  <c r="N130" i="1"/>
  <c r="P130" i="1" s="1"/>
  <c r="B130" i="1" s="1"/>
  <c r="N1221" i="1"/>
  <c r="H131" i="1"/>
  <c r="G132" i="1"/>
  <c r="G1223" i="1"/>
  <c r="H1222" i="1"/>
  <c r="K674" i="1"/>
  <c r="L674" i="1" s="1"/>
  <c r="M674" i="1" s="1"/>
  <c r="N674" i="1" s="1"/>
  <c r="J675" i="1"/>
  <c r="K131" i="1"/>
  <c r="L131" i="1" s="1"/>
  <c r="M131" i="1" s="1"/>
  <c r="J132" i="1"/>
  <c r="K1587" i="1"/>
  <c r="L1587" i="1" s="1"/>
  <c r="M1587" i="1" s="1"/>
  <c r="N1587" i="1" s="1"/>
  <c r="J1588" i="1"/>
  <c r="G1420" i="1"/>
  <c r="H1419" i="1"/>
  <c r="K1405" i="1"/>
  <c r="L1405" i="1" s="1"/>
  <c r="M1405" i="1" s="1"/>
  <c r="N1405" i="1" s="1"/>
  <c r="J1406" i="1"/>
  <c r="K492" i="1"/>
  <c r="L492" i="1" s="1"/>
  <c r="M492" i="1" s="1"/>
  <c r="N492" i="1" s="1"/>
  <c r="P492" i="1" s="1"/>
  <c r="B492" i="1" s="1"/>
  <c r="J493" i="1"/>
  <c r="K1040" i="1"/>
  <c r="L1040" i="1" s="1"/>
  <c r="M1040" i="1" s="1"/>
  <c r="N1040" i="1" s="1"/>
  <c r="J1041" i="1"/>
  <c r="K857" i="1"/>
  <c r="L857" i="1" s="1"/>
  <c r="M857" i="1" s="1"/>
  <c r="N857" i="1" s="1"/>
  <c r="J858" i="1"/>
  <c r="K1222" i="1"/>
  <c r="L1222" i="1" s="1"/>
  <c r="M1222" i="1" s="1"/>
  <c r="J1223" i="1"/>
  <c r="K1771" i="1"/>
  <c r="L1771" i="1" s="1"/>
  <c r="M1771" i="1" s="1"/>
  <c r="N1771" i="1" s="1"/>
  <c r="J1772" i="1"/>
  <c r="G682" i="1"/>
  <c r="H681" i="1"/>
  <c r="C673" i="1" l="1"/>
  <c r="P672" i="1"/>
  <c r="B672" i="1" s="1"/>
  <c r="K311" i="1"/>
  <c r="L311" i="1" s="1"/>
  <c r="M311" i="1" s="1"/>
  <c r="N311" i="1" s="1"/>
  <c r="P311" i="1" s="1"/>
  <c r="B311" i="1" s="1"/>
  <c r="J312" i="1"/>
  <c r="G683" i="1"/>
  <c r="H682" i="1"/>
  <c r="N1222" i="1"/>
  <c r="G1421" i="1"/>
  <c r="H1420" i="1"/>
  <c r="K675" i="1"/>
  <c r="L675" i="1" s="1"/>
  <c r="M675" i="1" s="1"/>
  <c r="N675" i="1" s="1"/>
  <c r="J676" i="1"/>
  <c r="K1041" i="1"/>
  <c r="L1041" i="1" s="1"/>
  <c r="M1041" i="1" s="1"/>
  <c r="N1041" i="1" s="1"/>
  <c r="J1042" i="1"/>
  <c r="K1588" i="1"/>
  <c r="L1588" i="1" s="1"/>
  <c r="M1588" i="1" s="1"/>
  <c r="N1588" i="1" s="1"/>
  <c r="J1589" i="1"/>
  <c r="K1223" i="1"/>
  <c r="L1223" i="1" s="1"/>
  <c r="M1223" i="1" s="1"/>
  <c r="J1224" i="1"/>
  <c r="K1406" i="1"/>
  <c r="L1406" i="1" s="1"/>
  <c r="M1406" i="1" s="1"/>
  <c r="N1406" i="1" s="1"/>
  <c r="J1407" i="1"/>
  <c r="K132" i="1"/>
  <c r="L132" i="1" s="1"/>
  <c r="M132" i="1" s="1"/>
  <c r="J133" i="1"/>
  <c r="G1224" i="1"/>
  <c r="H1223" i="1"/>
  <c r="H132" i="1"/>
  <c r="G133" i="1"/>
  <c r="K858" i="1"/>
  <c r="L858" i="1" s="1"/>
  <c r="M858" i="1" s="1"/>
  <c r="N858" i="1" s="1"/>
  <c r="J859" i="1"/>
  <c r="N131" i="1"/>
  <c r="P131" i="1" s="1"/>
  <c r="B131" i="1" s="1"/>
  <c r="K1772" i="1"/>
  <c r="L1772" i="1" s="1"/>
  <c r="M1772" i="1" s="1"/>
  <c r="N1772" i="1" s="1"/>
  <c r="J1773" i="1"/>
  <c r="K493" i="1"/>
  <c r="L493" i="1" s="1"/>
  <c r="M493" i="1" s="1"/>
  <c r="N493" i="1" s="1"/>
  <c r="P493" i="1" s="1"/>
  <c r="B493" i="1" s="1"/>
  <c r="J494" i="1"/>
  <c r="C674" i="1" l="1"/>
  <c r="P673" i="1"/>
  <c r="B673" i="1" s="1"/>
  <c r="J313" i="1"/>
  <c r="K312" i="1"/>
  <c r="L312" i="1" s="1"/>
  <c r="M312" i="1" s="1"/>
  <c r="N312" i="1" s="1"/>
  <c r="P312" i="1" s="1"/>
  <c r="B312" i="1" s="1"/>
  <c r="K1407" i="1"/>
  <c r="L1407" i="1" s="1"/>
  <c r="M1407" i="1" s="1"/>
  <c r="N1407" i="1" s="1"/>
  <c r="J1408" i="1"/>
  <c r="K676" i="1"/>
  <c r="L676" i="1" s="1"/>
  <c r="M676" i="1" s="1"/>
  <c r="N676" i="1" s="1"/>
  <c r="J677" i="1"/>
  <c r="K1773" i="1"/>
  <c r="L1773" i="1" s="1"/>
  <c r="M1773" i="1" s="1"/>
  <c r="N1773" i="1" s="1"/>
  <c r="J1774" i="1"/>
  <c r="G134" i="1"/>
  <c r="H133" i="1"/>
  <c r="K1042" i="1"/>
  <c r="L1042" i="1" s="1"/>
  <c r="M1042" i="1" s="1"/>
  <c r="N1042" i="1" s="1"/>
  <c r="J1043" i="1"/>
  <c r="N132" i="1"/>
  <c r="P132" i="1" s="1"/>
  <c r="B132" i="1" s="1"/>
  <c r="N1223" i="1"/>
  <c r="K494" i="1"/>
  <c r="L494" i="1" s="1"/>
  <c r="M494" i="1" s="1"/>
  <c r="N494" i="1" s="1"/>
  <c r="P494" i="1" s="1"/>
  <c r="B494" i="1" s="1"/>
  <c r="J495" i="1"/>
  <c r="K859" i="1"/>
  <c r="L859" i="1" s="1"/>
  <c r="M859" i="1" s="1"/>
  <c r="N859" i="1" s="1"/>
  <c r="J860" i="1"/>
  <c r="G1225" i="1"/>
  <c r="H1224" i="1"/>
  <c r="K1589" i="1"/>
  <c r="L1589" i="1" s="1"/>
  <c r="M1589" i="1" s="1"/>
  <c r="N1589" i="1" s="1"/>
  <c r="J1590" i="1"/>
  <c r="K133" i="1"/>
  <c r="L133" i="1" s="1"/>
  <c r="M133" i="1" s="1"/>
  <c r="J134" i="1"/>
  <c r="G1422" i="1"/>
  <c r="H1421" i="1"/>
  <c r="K1224" i="1"/>
  <c r="L1224" i="1" s="1"/>
  <c r="M1224" i="1" s="1"/>
  <c r="J1225" i="1"/>
  <c r="G684" i="1"/>
  <c r="H683" i="1"/>
  <c r="C675" i="1" l="1"/>
  <c r="P674" i="1"/>
  <c r="B674" i="1" s="1"/>
  <c r="K313" i="1"/>
  <c r="L313" i="1" s="1"/>
  <c r="M313" i="1" s="1"/>
  <c r="N313" i="1" s="1"/>
  <c r="P313" i="1" s="1"/>
  <c r="B313" i="1" s="1"/>
  <c r="J314" i="1"/>
  <c r="G135" i="1"/>
  <c r="H134" i="1"/>
  <c r="G685" i="1"/>
  <c r="H684" i="1"/>
  <c r="K1590" i="1"/>
  <c r="L1590" i="1" s="1"/>
  <c r="M1590" i="1" s="1"/>
  <c r="N1590" i="1" s="1"/>
  <c r="J1591" i="1"/>
  <c r="K1774" i="1"/>
  <c r="L1774" i="1" s="1"/>
  <c r="M1774" i="1" s="1"/>
  <c r="N1774" i="1" s="1"/>
  <c r="J1775" i="1"/>
  <c r="K860" i="1"/>
  <c r="L860" i="1" s="1"/>
  <c r="M860" i="1" s="1"/>
  <c r="N860" i="1" s="1"/>
  <c r="J861" i="1"/>
  <c r="K1408" i="1"/>
  <c r="L1408" i="1" s="1"/>
  <c r="M1408" i="1" s="1"/>
  <c r="N1408" i="1" s="1"/>
  <c r="J1409" i="1"/>
  <c r="K1225" i="1"/>
  <c r="L1225" i="1" s="1"/>
  <c r="M1225" i="1" s="1"/>
  <c r="J1226" i="1"/>
  <c r="G1423" i="1"/>
  <c r="H1422" i="1"/>
  <c r="N1224" i="1"/>
  <c r="K677" i="1"/>
  <c r="L677" i="1" s="1"/>
  <c r="M677" i="1" s="1"/>
  <c r="N677" i="1" s="1"/>
  <c r="J678" i="1"/>
  <c r="K134" i="1"/>
  <c r="L134" i="1" s="1"/>
  <c r="M134" i="1" s="1"/>
  <c r="J135" i="1"/>
  <c r="K1043" i="1"/>
  <c r="L1043" i="1" s="1"/>
  <c r="M1043" i="1" s="1"/>
  <c r="N1043" i="1" s="1"/>
  <c r="J1044" i="1"/>
  <c r="G1226" i="1"/>
  <c r="H1225" i="1"/>
  <c r="K495" i="1"/>
  <c r="L495" i="1" s="1"/>
  <c r="M495" i="1" s="1"/>
  <c r="N495" i="1" s="1"/>
  <c r="P495" i="1" s="1"/>
  <c r="B495" i="1" s="1"/>
  <c r="J496" i="1"/>
  <c r="N133" i="1"/>
  <c r="P133" i="1" s="1"/>
  <c r="B133" i="1" s="1"/>
  <c r="C676" i="1" l="1"/>
  <c r="P675" i="1"/>
  <c r="B675" i="1" s="1"/>
  <c r="K314" i="1"/>
  <c r="L314" i="1" s="1"/>
  <c r="M314" i="1" s="1"/>
  <c r="N314" i="1" s="1"/>
  <c r="P314" i="1" s="1"/>
  <c r="B314" i="1" s="1"/>
  <c r="J315" i="1"/>
  <c r="K1409" i="1"/>
  <c r="L1409" i="1" s="1"/>
  <c r="M1409" i="1" s="1"/>
  <c r="N1409" i="1" s="1"/>
  <c r="J1410" i="1"/>
  <c r="K1591" i="1"/>
  <c r="L1591" i="1" s="1"/>
  <c r="M1591" i="1" s="1"/>
  <c r="N1591" i="1" s="1"/>
  <c r="J1592" i="1"/>
  <c r="K496" i="1"/>
  <c r="L496" i="1" s="1"/>
  <c r="M496" i="1" s="1"/>
  <c r="N496" i="1" s="1"/>
  <c r="P496" i="1" s="1"/>
  <c r="B496" i="1" s="1"/>
  <c r="J497" i="1"/>
  <c r="K1044" i="1"/>
  <c r="L1044" i="1" s="1"/>
  <c r="M1044" i="1" s="1"/>
  <c r="N1044" i="1" s="1"/>
  <c r="J1045" i="1"/>
  <c r="K861" i="1"/>
  <c r="L861" i="1" s="1"/>
  <c r="M861" i="1" s="1"/>
  <c r="N861" i="1" s="1"/>
  <c r="J862" i="1"/>
  <c r="K135" i="1"/>
  <c r="L135" i="1" s="1"/>
  <c r="M135" i="1" s="1"/>
  <c r="J136" i="1"/>
  <c r="G1424" i="1"/>
  <c r="H1423" i="1"/>
  <c r="G686" i="1"/>
  <c r="H685" i="1"/>
  <c r="N1225" i="1"/>
  <c r="N134" i="1"/>
  <c r="P134" i="1" s="1"/>
  <c r="B134" i="1" s="1"/>
  <c r="G1227" i="1"/>
  <c r="H1226" i="1"/>
  <c r="K678" i="1"/>
  <c r="L678" i="1" s="1"/>
  <c r="M678" i="1" s="1"/>
  <c r="N678" i="1" s="1"/>
  <c r="J679" i="1"/>
  <c r="K1226" i="1"/>
  <c r="L1226" i="1" s="1"/>
  <c r="M1226" i="1" s="1"/>
  <c r="J1227" i="1"/>
  <c r="K1775" i="1"/>
  <c r="L1775" i="1" s="1"/>
  <c r="M1775" i="1" s="1"/>
  <c r="N1775" i="1" s="1"/>
  <c r="J1776" i="1"/>
  <c r="G136" i="1"/>
  <c r="H135" i="1"/>
  <c r="C677" i="1" l="1"/>
  <c r="P676" i="1"/>
  <c r="B676" i="1" s="1"/>
  <c r="K315" i="1"/>
  <c r="L315" i="1" s="1"/>
  <c r="M315" i="1" s="1"/>
  <c r="N315" i="1" s="1"/>
  <c r="P315" i="1" s="1"/>
  <c r="B315" i="1" s="1"/>
  <c r="J316" i="1"/>
  <c r="G1425" i="1"/>
  <c r="H1424" i="1"/>
  <c r="N1226" i="1"/>
  <c r="K136" i="1"/>
  <c r="L136" i="1" s="1"/>
  <c r="M136" i="1" s="1"/>
  <c r="J137" i="1"/>
  <c r="K497" i="1"/>
  <c r="L497" i="1" s="1"/>
  <c r="M497" i="1" s="1"/>
  <c r="N497" i="1" s="1"/>
  <c r="P497" i="1" s="1"/>
  <c r="B497" i="1" s="1"/>
  <c r="J498" i="1"/>
  <c r="H136" i="1"/>
  <c r="G137" i="1"/>
  <c r="G1228" i="1"/>
  <c r="H1227" i="1"/>
  <c r="K1592" i="1"/>
  <c r="L1592" i="1" s="1"/>
  <c r="M1592" i="1" s="1"/>
  <c r="N1592" i="1" s="1"/>
  <c r="J1593" i="1"/>
  <c r="K862" i="1"/>
  <c r="L862" i="1" s="1"/>
  <c r="M862" i="1" s="1"/>
  <c r="N862" i="1" s="1"/>
  <c r="J863" i="1"/>
  <c r="K1776" i="1"/>
  <c r="L1776" i="1" s="1"/>
  <c r="M1776" i="1" s="1"/>
  <c r="N1776" i="1" s="1"/>
  <c r="J1777" i="1"/>
  <c r="N135" i="1"/>
  <c r="P135" i="1" s="1"/>
  <c r="B135" i="1" s="1"/>
  <c r="K1227" i="1"/>
  <c r="L1227" i="1" s="1"/>
  <c r="M1227" i="1" s="1"/>
  <c r="J1228" i="1"/>
  <c r="K1045" i="1"/>
  <c r="L1045" i="1" s="1"/>
  <c r="M1045" i="1" s="1"/>
  <c r="N1045" i="1" s="1"/>
  <c r="J1046" i="1"/>
  <c r="G687" i="1"/>
  <c r="H686" i="1"/>
  <c r="K679" i="1"/>
  <c r="L679" i="1" s="1"/>
  <c r="M679" i="1" s="1"/>
  <c r="N679" i="1" s="1"/>
  <c r="J680" i="1"/>
  <c r="K1410" i="1"/>
  <c r="L1410" i="1" s="1"/>
  <c r="M1410" i="1" s="1"/>
  <c r="N1410" i="1" s="1"/>
  <c r="J1411" i="1"/>
  <c r="C678" i="1" l="1"/>
  <c r="P677" i="1"/>
  <c r="B677" i="1" s="1"/>
  <c r="N136" i="1"/>
  <c r="P136" i="1" s="1"/>
  <c r="B136" i="1" s="1"/>
  <c r="J317" i="1"/>
  <c r="K316" i="1"/>
  <c r="L316" i="1" s="1"/>
  <c r="M316" i="1" s="1"/>
  <c r="N316" i="1" s="1"/>
  <c r="P316" i="1" s="1"/>
  <c r="B316" i="1" s="1"/>
  <c r="K498" i="1"/>
  <c r="L498" i="1" s="1"/>
  <c r="M498" i="1" s="1"/>
  <c r="N498" i="1" s="1"/>
  <c r="P498" i="1" s="1"/>
  <c r="B498" i="1" s="1"/>
  <c r="J499" i="1"/>
  <c r="K1411" i="1"/>
  <c r="L1411" i="1" s="1"/>
  <c r="M1411" i="1" s="1"/>
  <c r="N1411" i="1" s="1"/>
  <c r="J1412" i="1"/>
  <c r="K137" i="1"/>
  <c r="L137" i="1" s="1"/>
  <c r="M137" i="1" s="1"/>
  <c r="J138" i="1"/>
  <c r="K680" i="1"/>
  <c r="L680" i="1" s="1"/>
  <c r="M680" i="1" s="1"/>
  <c r="N680" i="1" s="1"/>
  <c r="J681" i="1"/>
  <c r="K1228" i="1"/>
  <c r="L1228" i="1" s="1"/>
  <c r="M1228" i="1" s="1"/>
  <c r="J1229" i="1"/>
  <c r="K863" i="1"/>
  <c r="L863" i="1" s="1"/>
  <c r="M863" i="1" s="1"/>
  <c r="N863" i="1" s="1"/>
  <c r="J864" i="1"/>
  <c r="G688" i="1"/>
  <c r="H687" i="1"/>
  <c r="K1593" i="1"/>
  <c r="L1593" i="1" s="1"/>
  <c r="M1593" i="1" s="1"/>
  <c r="N1593" i="1" s="1"/>
  <c r="J1594" i="1"/>
  <c r="K1046" i="1"/>
  <c r="L1046" i="1" s="1"/>
  <c r="M1046" i="1" s="1"/>
  <c r="N1046" i="1" s="1"/>
  <c r="J1047" i="1"/>
  <c r="N1227" i="1"/>
  <c r="K1777" i="1"/>
  <c r="L1777" i="1" s="1"/>
  <c r="M1777" i="1" s="1"/>
  <c r="N1777" i="1" s="1"/>
  <c r="J1778" i="1"/>
  <c r="G1229" i="1"/>
  <c r="H1228" i="1"/>
  <c r="G138" i="1"/>
  <c r="H137" i="1"/>
  <c r="G1426" i="1"/>
  <c r="H1425" i="1"/>
  <c r="C679" i="1" l="1"/>
  <c r="P678" i="1"/>
  <c r="B678" i="1" s="1"/>
  <c r="J318" i="1"/>
  <c r="K317" i="1"/>
  <c r="L317" i="1" s="1"/>
  <c r="M317" i="1" s="1"/>
  <c r="N317" i="1" s="1"/>
  <c r="P317" i="1" s="1"/>
  <c r="B317" i="1" s="1"/>
  <c r="K1778" i="1"/>
  <c r="L1778" i="1" s="1"/>
  <c r="M1778" i="1" s="1"/>
  <c r="N1778" i="1" s="1"/>
  <c r="J1779" i="1"/>
  <c r="K864" i="1"/>
  <c r="L864" i="1" s="1"/>
  <c r="M864" i="1" s="1"/>
  <c r="N864" i="1" s="1"/>
  <c r="J865" i="1"/>
  <c r="K1594" i="1"/>
  <c r="L1594" i="1" s="1"/>
  <c r="M1594" i="1" s="1"/>
  <c r="N1594" i="1" s="1"/>
  <c r="J1595" i="1"/>
  <c r="K1229" i="1"/>
  <c r="L1229" i="1" s="1"/>
  <c r="M1229" i="1" s="1"/>
  <c r="J1230" i="1"/>
  <c r="K1412" i="1"/>
  <c r="L1412" i="1" s="1"/>
  <c r="M1412" i="1" s="1"/>
  <c r="N1412" i="1" s="1"/>
  <c r="J1413" i="1"/>
  <c r="H138" i="1"/>
  <c r="G139" i="1"/>
  <c r="K681" i="1"/>
  <c r="L681" i="1" s="1"/>
  <c r="M681" i="1" s="1"/>
  <c r="N681" i="1" s="1"/>
  <c r="J682" i="1"/>
  <c r="K499" i="1"/>
  <c r="L499" i="1" s="1"/>
  <c r="M499" i="1" s="1"/>
  <c r="N499" i="1" s="1"/>
  <c r="P499" i="1" s="1"/>
  <c r="B499" i="1" s="1"/>
  <c r="J500" i="1"/>
  <c r="K1047" i="1"/>
  <c r="L1047" i="1" s="1"/>
  <c r="M1047" i="1" s="1"/>
  <c r="N1047" i="1" s="1"/>
  <c r="J1048" i="1"/>
  <c r="G1230" i="1"/>
  <c r="H1229" i="1"/>
  <c r="G1427" i="1"/>
  <c r="H1426" i="1"/>
  <c r="N137" i="1"/>
  <c r="P137" i="1" s="1"/>
  <c r="B137" i="1" s="1"/>
  <c r="N1228" i="1"/>
  <c r="G689" i="1"/>
  <c r="H688" i="1"/>
  <c r="K138" i="1"/>
  <c r="L138" i="1" s="1"/>
  <c r="M138" i="1" s="1"/>
  <c r="J139" i="1"/>
  <c r="C680" i="1" l="1"/>
  <c r="P679" i="1"/>
  <c r="B679" i="1" s="1"/>
  <c r="N1229" i="1"/>
  <c r="K318" i="1"/>
  <c r="L318" i="1" s="1"/>
  <c r="M318" i="1" s="1"/>
  <c r="N318" i="1" s="1"/>
  <c r="P318" i="1" s="1"/>
  <c r="B318" i="1" s="1"/>
  <c r="J319" i="1"/>
  <c r="N138" i="1"/>
  <c r="P138" i="1" s="1"/>
  <c r="B138" i="1" s="1"/>
  <c r="K682" i="1"/>
  <c r="L682" i="1" s="1"/>
  <c r="M682" i="1" s="1"/>
  <c r="N682" i="1" s="1"/>
  <c r="J683" i="1"/>
  <c r="K1413" i="1"/>
  <c r="L1413" i="1" s="1"/>
  <c r="M1413" i="1" s="1"/>
  <c r="N1413" i="1" s="1"/>
  <c r="J1414" i="1"/>
  <c r="K865" i="1"/>
  <c r="L865" i="1" s="1"/>
  <c r="M865" i="1" s="1"/>
  <c r="N865" i="1" s="1"/>
  <c r="J866" i="1"/>
  <c r="G1231" i="1"/>
  <c r="H1230" i="1"/>
  <c r="K1230" i="1"/>
  <c r="L1230" i="1" s="1"/>
  <c r="M1230" i="1" s="1"/>
  <c r="J1231" i="1"/>
  <c r="K139" i="1"/>
  <c r="L139" i="1" s="1"/>
  <c r="M139" i="1" s="1"/>
  <c r="J140" i="1"/>
  <c r="K500" i="1"/>
  <c r="L500" i="1" s="1"/>
  <c r="M500" i="1" s="1"/>
  <c r="N500" i="1" s="1"/>
  <c r="P500" i="1" s="1"/>
  <c r="B500" i="1" s="1"/>
  <c r="J501" i="1"/>
  <c r="K1595" i="1"/>
  <c r="L1595" i="1" s="1"/>
  <c r="M1595" i="1" s="1"/>
  <c r="N1595" i="1" s="1"/>
  <c r="J1596" i="1"/>
  <c r="G690" i="1"/>
  <c r="H689" i="1"/>
  <c r="K1779" i="1"/>
  <c r="L1779" i="1" s="1"/>
  <c r="M1779" i="1" s="1"/>
  <c r="N1779" i="1" s="1"/>
  <c r="J1780" i="1"/>
  <c r="G1428" i="1"/>
  <c r="H1427" i="1"/>
  <c r="G140" i="1"/>
  <c r="H139" i="1"/>
  <c r="K1048" i="1"/>
  <c r="L1048" i="1" s="1"/>
  <c r="M1048" i="1" s="1"/>
  <c r="N1048" i="1" s="1"/>
  <c r="J1049" i="1"/>
  <c r="C681" i="1" l="1"/>
  <c r="P680" i="1"/>
  <c r="B680" i="1" s="1"/>
  <c r="K319" i="1"/>
  <c r="L319" i="1" s="1"/>
  <c r="M319" i="1" s="1"/>
  <c r="N319" i="1" s="1"/>
  <c r="P319" i="1" s="1"/>
  <c r="B319" i="1" s="1"/>
  <c r="J320" i="1"/>
  <c r="K683" i="1"/>
  <c r="L683" i="1" s="1"/>
  <c r="M683" i="1" s="1"/>
  <c r="N683" i="1" s="1"/>
  <c r="J684" i="1"/>
  <c r="K1049" i="1"/>
  <c r="L1049" i="1" s="1"/>
  <c r="M1049" i="1" s="1"/>
  <c r="N1049" i="1" s="1"/>
  <c r="J1050" i="1"/>
  <c r="K501" i="1"/>
  <c r="L501" i="1" s="1"/>
  <c r="M501" i="1" s="1"/>
  <c r="N501" i="1" s="1"/>
  <c r="P501" i="1" s="1"/>
  <c r="B501" i="1" s="1"/>
  <c r="J502" i="1"/>
  <c r="N1230" i="1"/>
  <c r="N139" i="1"/>
  <c r="P139" i="1" s="1"/>
  <c r="B139" i="1" s="1"/>
  <c r="G1232" i="1"/>
  <c r="H1231" i="1"/>
  <c r="H140" i="1"/>
  <c r="G141" i="1"/>
  <c r="K140" i="1"/>
  <c r="L140" i="1" s="1"/>
  <c r="M140" i="1" s="1"/>
  <c r="J141" i="1"/>
  <c r="K866" i="1"/>
  <c r="L866" i="1" s="1"/>
  <c r="M866" i="1" s="1"/>
  <c r="N866" i="1" s="1"/>
  <c r="J867" i="1"/>
  <c r="G691" i="1"/>
  <c r="H690" i="1"/>
  <c r="K1414" i="1"/>
  <c r="L1414" i="1" s="1"/>
  <c r="M1414" i="1" s="1"/>
  <c r="N1414" i="1" s="1"/>
  <c r="J1415" i="1"/>
  <c r="K1780" i="1"/>
  <c r="L1780" i="1" s="1"/>
  <c r="M1780" i="1" s="1"/>
  <c r="N1780" i="1" s="1"/>
  <c r="J1781" i="1"/>
  <c r="K1596" i="1"/>
  <c r="L1596" i="1" s="1"/>
  <c r="M1596" i="1" s="1"/>
  <c r="N1596" i="1" s="1"/>
  <c r="J1597" i="1"/>
  <c r="K1231" i="1"/>
  <c r="L1231" i="1" s="1"/>
  <c r="M1231" i="1" s="1"/>
  <c r="J1232" i="1"/>
  <c r="G1429" i="1"/>
  <c r="H1428" i="1"/>
  <c r="C682" i="1" l="1"/>
  <c r="P681" i="1"/>
  <c r="B681" i="1" s="1"/>
  <c r="N140" i="1"/>
  <c r="P140" i="1" s="1"/>
  <c r="B140" i="1" s="1"/>
  <c r="K320" i="1"/>
  <c r="L320" i="1" s="1"/>
  <c r="M320" i="1" s="1"/>
  <c r="N320" i="1" s="1"/>
  <c r="P320" i="1" s="1"/>
  <c r="B320" i="1" s="1"/>
  <c r="J321" i="1"/>
  <c r="G692" i="1"/>
  <c r="H691" i="1"/>
  <c r="K502" i="1"/>
  <c r="L502" i="1" s="1"/>
  <c r="M502" i="1" s="1"/>
  <c r="N502" i="1" s="1"/>
  <c r="P502" i="1" s="1"/>
  <c r="B502" i="1" s="1"/>
  <c r="J503" i="1"/>
  <c r="K1597" i="1"/>
  <c r="L1597" i="1" s="1"/>
  <c r="M1597" i="1" s="1"/>
  <c r="N1597" i="1" s="1"/>
  <c r="J1598" i="1"/>
  <c r="N1231" i="1"/>
  <c r="G1233" i="1"/>
  <c r="H1232" i="1"/>
  <c r="K1781" i="1"/>
  <c r="L1781" i="1" s="1"/>
  <c r="M1781" i="1" s="1"/>
  <c r="N1781" i="1" s="1"/>
  <c r="J1782" i="1"/>
  <c r="K867" i="1"/>
  <c r="L867" i="1" s="1"/>
  <c r="M867" i="1" s="1"/>
  <c r="N867" i="1" s="1"/>
  <c r="J868" i="1"/>
  <c r="K1050" i="1"/>
  <c r="L1050" i="1" s="1"/>
  <c r="M1050" i="1" s="1"/>
  <c r="N1050" i="1" s="1"/>
  <c r="J1051" i="1"/>
  <c r="K1415" i="1"/>
  <c r="L1415" i="1" s="1"/>
  <c r="M1415" i="1" s="1"/>
  <c r="N1415" i="1" s="1"/>
  <c r="J1416" i="1"/>
  <c r="K141" i="1"/>
  <c r="L141" i="1" s="1"/>
  <c r="M141" i="1" s="1"/>
  <c r="J142" i="1"/>
  <c r="G1430" i="1"/>
  <c r="H1429" i="1"/>
  <c r="K684" i="1"/>
  <c r="L684" i="1" s="1"/>
  <c r="M684" i="1" s="1"/>
  <c r="N684" i="1" s="1"/>
  <c r="J685" i="1"/>
  <c r="K1232" i="1"/>
  <c r="L1232" i="1" s="1"/>
  <c r="M1232" i="1" s="1"/>
  <c r="J1233" i="1"/>
  <c r="H141" i="1"/>
  <c r="G142" i="1"/>
  <c r="C683" i="1" l="1"/>
  <c r="P682" i="1"/>
  <c r="B682" i="1" s="1"/>
  <c r="K321" i="1"/>
  <c r="L321" i="1" s="1"/>
  <c r="M321" i="1" s="1"/>
  <c r="N321" i="1" s="1"/>
  <c r="P321" i="1" s="1"/>
  <c r="B321" i="1" s="1"/>
  <c r="J322" i="1"/>
  <c r="K868" i="1"/>
  <c r="L868" i="1" s="1"/>
  <c r="M868" i="1" s="1"/>
  <c r="N868" i="1" s="1"/>
  <c r="J869" i="1"/>
  <c r="G693" i="1"/>
  <c r="H692" i="1"/>
  <c r="K685" i="1"/>
  <c r="L685" i="1" s="1"/>
  <c r="M685" i="1" s="1"/>
  <c r="N685" i="1" s="1"/>
  <c r="J686" i="1"/>
  <c r="K1416" i="1"/>
  <c r="L1416" i="1" s="1"/>
  <c r="M1416" i="1" s="1"/>
  <c r="N1416" i="1" s="1"/>
  <c r="J1417" i="1"/>
  <c r="K1598" i="1"/>
  <c r="L1598" i="1" s="1"/>
  <c r="M1598" i="1" s="1"/>
  <c r="N1598" i="1" s="1"/>
  <c r="J1599" i="1"/>
  <c r="K1782" i="1"/>
  <c r="L1782" i="1" s="1"/>
  <c r="M1782" i="1" s="1"/>
  <c r="N1782" i="1" s="1"/>
  <c r="J1783" i="1"/>
  <c r="G143" i="1"/>
  <c r="H142" i="1"/>
  <c r="N141" i="1"/>
  <c r="P141" i="1" s="1"/>
  <c r="B141" i="1" s="1"/>
  <c r="G1431" i="1"/>
  <c r="H1430" i="1"/>
  <c r="N1232" i="1"/>
  <c r="K503" i="1"/>
  <c r="L503" i="1" s="1"/>
  <c r="M503" i="1" s="1"/>
  <c r="N503" i="1" s="1"/>
  <c r="P503" i="1" s="1"/>
  <c r="B503" i="1" s="1"/>
  <c r="J504" i="1"/>
  <c r="K1233" i="1"/>
  <c r="L1233" i="1" s="1"/>
  <c r="M1233" i="1" s="1"/>
  <c r="J1234" i="1"/>
  <c r="K1051" i="1"/>
  <c r="L1051" i="1" s="1"/>
  <c r="M1051" i="1" s="1"/>
  <c r="N1051" i="1" s="1"/>
  <c r="J1052" i="1"/>
  <c r="G1234" i="1"/>
  <c r="H1233" i="1"/>
  <c r="K142" i="1"/>
  <c r="L142" i="1" s="1"/>
  <c r="M142" i="1" s="1"/>
  <c r="J143" i="1"/>
  <c r="C684" i="1" l="1"/>
  <c r="P683" i="1"/>
  <c r="B683" i="1" s="1"/>
  <c r="N1233" i="1"/>
  <c r="K322" i="1"/>
  <c r="L322" i="1" s="1"/>
  <c r="M322" i="1" s="1"/>
  <c r="N322" i="1" s="1"/>
  <c r="P322" i="1" s="1"/>
  <c r="B322" i="1" s="1"/>
  <c r="J323" i="1"/>
  <c r="K504" i="1"/>
  <c r="L504" i="1" s="1"/>
  <c r="M504" i="1" s="1"/>
  <c r="N504" i="1" s="1"/>
  <c r="P504" i="1" s="1"/>
  <c r="B504" i="1" s="1"/>
  <c r="J505" i="1"/>
  <c r="K1417" i="1"/>
  <c r="L1417" i="1" s="1"/>
  <c r="M1417" i="1" s="1"/>
  <c r="N1417" i="1" s="1"/>
  <c r="J1418" i="1"/>
  <c r="G144" i="1"/>
  <c r="H143" i="1"/>
  <c r="K1783" i="1"/>
  <c r="L1783" i="1" s="1"/>
  <c r="M1783" i="1" s="1"/>
  <c r="N1783" i="1" s="1"/>
  <c r="J1784" i="1"/>
  <c r="K686" i="1"/>
  <c r="L686" i="1" s="1"/>
  <c r="M686" i="1" s="1"/>
  <c r="N686" i="1" s="1"/>
  <c r="J687" i="1"/>
  <c r="N142" i="1"/>
  <c r="P142" i="1" s="1"/>
  <c r="B142" i="1" s="1"/>
  <c r="K143" i="1"/>
  <c r="L143" i="1" s="1"/>
  <c r="M143" i="1" s="1"/>
  <c r="J144" i="1"/>
  <c r="K1234" i="1"/>
  <c r="L1234" i="1" s="1"/>
  <c r="M1234" i="1" s="1"/>
  <c r="J1235" i="1"/>
  <c r="G1432" i="1"/>
  <c r="H1431" i="1"/>
  <c r="K1599" i="1"/>
  <c r="L1599" i="1" s="1"/>
  <c r="M1599" i="1" s="1"/>
  <c r="N1599" i="1" s="1"/>
  <c r="J1600" i="1"/>
  <c r="G694" i="1"/>
  <c r="H693" i="1"/>
  <c r="G1235" i="1"/>
  <c r="H1234" i="1"/>
  <c r="K1052" i="1"/>
  <c r="L1052" i="1" s="1"/>
  <c r="M1052" i="1" s="1"/>
  <c r="N1052" i="1" s="1"/>
  <c r="J1053" i="1"/>
  <c r="K869" i="1"/>
  <c r="L869" i="1" s="1"/>
  <c r="M869" i="1" s="1"/>
  <c r="N869" i="1" s="1"/>
  <c r="J870" i="1"/>
  <c r="C685" i="1" l="1"/>
  <c r="P684" i="1"/>
  <c r="B684" i="1" s="1"/>
  <c r="K323" i="1"/>
  <c r="L323" i="1" s="1"/>
  <c r="M323" i="1" s="1"/>
  <c r="N323" i="1" s="1"/>
  <c r="P323" i="1" s="1"/>
  <c r="B323" i="1" s="1"/>
  <c r="J324" i="1"/>
  <c r="K1784" i="1"/>
  <c r="L1784" i="1" s="1"/>
  <c r="M1784" i="1" s="1"/>
  <c r="N1784" i="1" s="1"/>
  <c r="J1785" i="1"/>
  <c r="G1433" i="1"/>
  <c r="H1432" i="1"/>
  <c r="N1234" i="1"/>
  <c r="G1236" i="1"/>
  <c r="H1235" i="1"/>
  <c r="K870" i="1"/>
  <c r="L870" i="1" s="1"/>
  <c r="M870" i="1" s="1"/>
  <c r="N870" i="1" s="1"/>
  <c r="J871" i="1"/>
  <c r="G695" i="1"/>
  <c r="H694" i="1"/>
  <c r="K1235" i="1"/>
  <c r="L1235" i="1" s="1"/>
  <c r="M1235" i="1" s="1"/>
  <c r="J1236" i="1"/>
  <c r="N143" i="1"/>
  <c r="P143" i="1" s="1"/>
  <c r="B143" i="1" s="1"/>
  <c r="K144" i="1"/>
  <c r="L144" i="1" s="1"/>
  <c r="M144" i="1" s="1"/>
  <c r="J145" i="1"/>
  <c r="K1418" i="1"/>
  <c r="L1418" i="1" s="1"/>
  <c r="M1418" i="1" s="1"/>
  <c r="N1418" i="1" s="1"/>
  <c r="J1419" i="1"/>
  <c r="H144" i="1"/>
  <c r="G145" i="1"/>
  <c r="K1053" i="1"/>
  <c r="L1053" i="1" s="1"/>
  <c r="M1053" i="1" s="1"/>
  <c r="N1053" i="1" s="1"/>
  <c r="J1054" i="1"/>
  <c r="K505" i="1"/>
  <c r="L505" i="1" s="1"/>
  <c r="M505" i="1" s="1"/>
  <c r="N505" i="1" s="1"/>
  <c r="P505" i="1" s="1"/>
  <c r="B505" i="1" s="1"/>
  <c r="J506" i="1"/>
  <c r="K1600" i="1"/>
  <c r="L1600" i="1" s="1"/>
  <c r="M1600" i="1" s="1"/>
  <c r="N1600" i="1" s="1"/>
  <c r="J1601" i="1"/>
  <c r="K687" i="1"/>
  <c r="L687" i="1" s="1"/>
  <c r="M687" i="1" s="1"/>
  <c r="N687" i="1" s="1"/>
  <c r="J688" i="1"/>
  <c r="C686" i="1" l="1"/>
  <c r="P685" i="1"/>
  <c r="B685" i="1" s="1"/>
  <c r="J325" i="1"/>
  <c r="K324" i="1"/>
  <c r="L324" i="1" s="1"/>
  <c r="M324" i="1" s="1"/>
  <c r="N324" i="1" s="1"/>
  <c r="P324" i="1" s="1"/>
  <c r="B324" i="1" s="1"/>
  <c r="N1235" i="1"/>
  <c r="K1419" i="1"/>
  <c r="L1419" i="1" s="1"/>
  <c r="M1419" i="1" s="1"/>
  <c r="N1419" i="1" s="1"/>
  <c r="J1420" i="1"/>
  <c r="G1237" i="1"/>
  <c r="H1236" i="1"/>
  <c r="K506" i="1"/>
  <c r="L506" i="1" s="1"/>
  <c r="M506" i="1" s="1"/>
  <c r="N506" i="1" s="1"/>
  <c r="P506" i="1" s="1"/>
  <c r="B506" i="1" s="1"/>
  <c r="J507" i="1"/>
  <c r="G696" i="1"/>
  <c r="H695" i="1"/>
  <c r="K688" i="1"/>
  <c r="L688" i="1" s="1"/>
  <c r="M688" i="1" s="1"/>
  <c r="N688" i="1" s="1"/>
  <c r="J689" i="1"/>
  <c r="K1054" i="1"/>
  <c r="L1054" i="1" s="1"/>
  <c r="M1054" i="1" s="1"/>
  <c r="N1054" i="1" s="1"/>
  <c r="J1055" i="1"/>
  <c r="K145" i="1"/>
  <c r="L145" i="1" s="1"/>
  <c r="M145" i="1" s="1"/>
  <c r="J146" i="1"/>
  <c r="K871" i="1"/>
  <c r="L871" i="1" s="1"/>
  <c r="M871" i="1" s="1"/>
  <c r="N871" i="1" s="1"/>
  <c r="J872" i="1"/>
  <c r="H145" i="1"/>
  <c r="G146" i="1"/>
  <c r="K1601" i="1"/>
  <c r="L1601" i="1" s="1"/>
  <c r="M1601" i="1" s="1"/>
  <c r="N1601" i="1" s="1"/>
  <c r="J1602" i="1"/>
  <c r="N144" i="1"/>
  <c r="P144" i="1" s="1"/>
  <c r="B144" i="1" s="1"/>
  <c r="G1434" i="1"/>
  <c r="H1433" i="1"/>
  <c r="K1236" i="1"/>
  <c r="L1236" i="1" s="1"/>
  <c r="M1236" i="1" s="1"/>
  <c r="J1237" i="1"/>
  <c r="K1785" i="1"/>
  <c r="L1785" i="1" s="1"/>
  <c r="M1785" i="1" s="1"/>
  <c r="N1785" i="1" s="1"/>
  <c r="J1786" i="1"/>
  <c r="C687" i="1" l="1"/>
  <c r="P686" i="1"/>
  <c r="B686" i="1" s="1"/>
  <c r="N145" i="1"/>
  <c r="P145" i="1" s="1"/>
  <c r="B145" i="1" s="1"/>
  <c r="J326" i="1"/>
  <c r="K325" i="1"/>
  <c r="L325" i="1" s="1"/>
  <c r="M325" i="1" s="1"/>
  <c r="N325" i="1" s="1"/>
  <c r="P325" i="1" s="1"/>
  <c r="B325" i="1" s="1"/>
  <c r="K507" i="1"/>
  <c r="L507" i="1" s="1"/>
  <c r="M507" i="1" s="1"/>
  <c r="N507" i="1" s="1"/>
  <c r="P507" i="1" s="1"/>
  <c r="B507" i="1" s="1"/>
  <c r="J508" i="1"/>
  <c r="K1786" i="1"/>
  <c r="L1786" i="1" s="1"/>
  <c r="M1786" i="1" s="1"/>
  <c r="N1786" i="1" s="1"/>
  <c r="J1787" i="1"/>
  <c r="K689" i="1"/>
  <c r="L689" i="1" s="1"/>
  <c r="M689" i="1" s="1"/>
  <c r="N689" i="1" s="1"/>
  <c r="J690" i="1"/>
  <c r="K872" i="1"/>
  <c r="L872" i="1" s="1"/>
  <c r="M872" i="1" s="1"/>
  <c r="N872" i="1" s="1"/>
  <c r="J873" i="1"/>
  <c r="G1435" i="1"/>
  <c r="H1434" i="1"/>
  <c r="K1237" i="1"/>
  <c r="L1237" i="1" s="1"/>
  <c r="M1237" i="1" s="1"/>
  <c r="J1238" i="1"/>
  <c r="K1602" i="1"/>
  <c r="L1602" i="1" s="1"/>
  <c r="M1602" i="1" s="1"/>
  <c r="N1602" i="1" s="1"/>
  <c r="J1603" i="1"/>
  <c r="N1236" i="1"/>
  <c r="G1238" i="1"/>
  <c r="H1237" i="1"/>
  <c r="K146" i="1"/>
  <c r="L146" i="1" s="1"/>
  <c r="M146" i="1" s="1"/>
  <c r="J147" i="1"/>
  <c r="G147" i="1"/>
  <c r="H146" i="1"/>
  <c r="K1055" i="1"/>
  <c r="L1055" i="1" s="1"/>
  <c r="M1055" i="1" s="1"/>
  <c r="N1055" i="1" s="1"/>
  <c r="J1056" i="1"/>
  <c r="G697" i="1"/>
  <c r="H696" i="1"/>
  <c r="K1420" i="1"/>
  <c r="L1420" i="1" s="1"/>
  <c r="M1420" i="1" s="1"/>
  <c r="N1420" i="1" s="1"/>
  <c r="J1421" i="1"/>
  <c r="C688" i="1" l="1"/>
  <c r="P687" i="1"/>
  <c r="B687" i="1" s="1"/>
  <c r="K326" i="1"/>
  <c r="L326" i="1" s="1"/>
  <c r="M326" i="1" s="1"/>
  <c r="N326" i="1" s="1"/>
  <c r="P326" i="1" s="1"/>
  <c r="B326" i="1" s="1"/>
  <c r="J327" i="1"/>
  <c r="G698" i="1"/>
  <c r="H697" i="1"/>
  <c r="K1056" i="1"/>
  <c r="L1056" i="1" s="1"/>
  <c r="M1056" i="1" s="1"/>
  <c r="N1056" i="1" s="1"/>
  <c r="J1057" i="1"/>
  <c r="K690" i="1"/>
  <c r="L690" i="1" s="1"/>
  <c r="M690" i="1" s="1"/>
  <c r="N690" i="1" s="1"/>
  <c r="J691" i="1"/>
  <c r="N1237" i="1"/>
  <c r="N146" i="1"/>
  <c r="P146" i="1" s="1"/>
  <c r="B146" i="1" s="1"/>
  <c r="K1238" i="1"/>
  <c r="L1238" i="1" s="1"/>
  <c r="M1238" i="1" s="1"/>
  <c r="J1239" i="1"/>
  <c r="G1239" i="1"/>
  <c r="H1238" i="1"/>
  <c r="H147" i="1"/>
  <c r="G148" i="1"/>
  <c r="K1421" i="1"/>
  <c r="L1421" i="1" s="1"/>
  <c r="M1421" i="1" s="1"/>
  <c r="N1421" i="1" s="1"/>
  <c r="J1422" i="1"/>
  <c r="G1436" i="1"/>
  <c r="H1435" i="1"/>
  <c r="K1787" i="1"/>
  <c r="L1787" i="1" s="1"/>
  <c r="M1787" i="1" s="1"/>
  <c r="N1787" i="1" s="1"/>
  <c r="J1788" i="1"/>
  <c r="K873" i="1"/>
  <c r="L873" i="1" s="1"/>
  <c r="M873" i="1" s="1"/>
  <c r="N873" i="1" s="1"/>
  <c r="J874" i="1"/>
  <c r="K147" i="1"/>
  <c r="L147" i="1" s="1"/>
  <c r="M147" i="1" s="1"/>
  <c r="J148" i="1"/>
  <c r="K1603" i="1"/>
  <c r="L1603" i="1" s="1"/>
  <c r="M1603" i="1" s="1"/>
  <c r="N1603" i="1" s="1"/>
  <c r="J1604" i="1"/>
  <c r="K508" i="1"/>
  <c r="L508" i="1" s="1"/>
  <c r="M508" i="1" s="1"/>
  <c r="N508" i="1" s="1"/>
  <c r="P508" i="1" s="1"/>
  <c r="B508" i="1" s="1"/>
  <c r="J509" i="1"/>
  <c r="C689" i="1" l="1"/>
  <c r="P688" i="1"/>
  <c r="B688" i="1" s="1"/>
  <c r="K327" i="1"/>
  <c r="L327" i="1" s="1"/>
  <c r="M327" i="1" s="1"/>
  <c r="N327" i="1" s="1"/>
  <c r="P327" i="1" s="1"/>
  <c r="B327" i="1" s="1"/>
  <c r="J328" i="1"/>
  <c r="K691" i="1"/>
  <c r="L691" i="1" s="1"/>
  <c r="M691" i="1" s="1"/>
  <c r="N691" i="1" s="1"/>
  <c r="J692" i="1"/>
  <c r="K1788" i="1"/>
  <c r="L1788" i="1" s="1"/>
  <c r="M1788" i="1" s="1"/>
  <c r="N1788" i="1" s="1"/>
  <c r="J1789" i="1"/>
  <c r="H148" i="1"/>
  <c r="G149" i="1"/>
  <c r="K1057" i="1"/>
  <c r="L1057" i="1" s="1"/>
  <c r="M1057" i="1" s="1"/>
  <c r="N1057" i="1" s="1"/>
  <c r="J1058" i="1"/>
  <c r="K874" i="1"/>
  <c r="L874" i="1" s="1"/>
  <c r="M874" i="1" s="1"/>
  <c r="N874" i="1" s="1"/>
  <c r="J875" i="1"/>
  <c r="K1422" i="1"/>
  <c r="L1422" i="1" s="1"/>
  <c r="M1422" i="1" s="1"/>
  <c r="N1422" i="1" s="1"/>
  <c r="J1423" i="1"/>
  <c r="K1604" i="1"/>
  <c r="L1604" i="1" s="1"/>
  <c r="M1604" i="1" s="1"/>
  <c r="N1604" i="1" s="1"/>
  <c r="J1605" i="1"/>
  <c r="N147" i="1"/>
  <c r="P147" i="1" s="1"/>
  <c r="B147" i="1" s="1"/>
  <c r="N1238" i="1"/>
  <c r="K148" i="1"/>
  <c r="L148" i="1" s="1"/>
  <c r="M148" i="1" s="1"/>
  <c r="J149" i="1"/>
  <c r="G1437" i="1"/>
  <c r="H1436" i="1"/>
  <c r="G1240" i="1"/>
  <c r="H1239" i="1"/>
  <c r="G699" i="1"/>
  <c r="H698" i="1"/>
  <c r="K509" i="1"/>
  <c r="L509" i="1" s="1"/>
  <c r="M509" i="1" s="1"/>
  <c r="N509" i="1" s="1"/>
  <c r="P509" i="1" s="1"/>
  <c r="B509" i="1" s="1"/>
  <c r="J510" i="1"/>
  <c r="K1239" i="1"/>
  <c r="L1239" i="1" s="1"/>
  <c r="M1239" i="1" s="1"/>
  <c r="J1240" i="1"/>
  <c r="C690" i="1" l="1"/>
  <c r="P689" i="1"/>
  <c r="B689" i="1" s="1"/>
  <c r="N148" i="1"/>
  <c r="P148" i="1" s="1"/>
  <c r="B148" i="1" s="1"/>
  <c r="K328" i="1"/>
  <c r="L328" i="1" s="1"/>
  <c r="M328" i="1" s="1"/>
  <c r="N328" i="1" s="1"/>
  <c r="P328" i="1" s="1"/>
  <c r="B328" i="1" s="1"/>
  <c r="J329" i="1"/>
  <c r="G1438" i="1"/>
  <c r="H1437" i="1"/>
  <c r="K1605" i="1"/>
  <c r="L1605" i="1" s="1"/>
  <c r="M1605" i="1" s="1"/>
  <c r="N1605" i="1" s="1"/>
  <c r="J1606" i="1"/>
  <c r="K1058" i="1"/>
  <c r="L1058" i="1" s="1"/>
  <c r="M1058" i="1" s="1"/>
  <c r="N1058" i="1" s="1"/>
  <c r="J1059" i="1"/>
  <c r="G700" i="1"/>
  <c r="H699" i="1"/>
  <c r="H149" i="1"/>
  <c r="G150" i="1"/>
  <c r="N1239" i="1"/>
  <c r="K875" i="1"/>
  <c r="L875" i="1" s="1"/>
  <c r="M875" i="1" s="1"/>
  <c r="N875" i="1" s="1"/>
  <c r="J876" i="1"/>
  <c r="K1789" i="1"/>
  <c r="L1789" i="1" s="1"/>
  <c r="M1789" i="1" s="1"/>
  <c r="N1789" i="1" s="1"/>
  <c r="J1790" i="1"/>
  <c r="G1241" i="1"/>
  <c r="H1240" i="1"/>
  <c r="K1240" i="1"/>
  <c r="L1240" i="1" s="1"/>
  <c r="M1240" i="1" s="1"/>
  <c r="J1241" i="1"/>
  <c r="K692" i="1"/>
  <c r="L692" i="1" s="1"/>
  <c r="M692" i="1" s="1"/>
  <c r="N692" i="1" s="1"/>
  <c r="J693" i="1"/>
  <c r="K510" i="1"/>
  <c r="L510" i="1" s="1"/>
  <c r="M510" i="1" s="1"/>
  <c r="N510" i="1" s="1"/>
  <c r="P510" i="1" s="1"/>
  <c r="B510" i="1" s="1"/>
  <c r="J511" i="1"/>
  <c r="K149" i="1"/>
  <c r="L149" i="1" s="1"/>
  <c r="M149" i="1" s="1"/>
  <c r="J150" i="1"/>
  <c r="K1423" i="1"/>
  <c r="L1423" i="1" s="1"/>
  <c r="M1423" i="1" s="1"/>
  <c r="N1423" i="1" s="1"/>
  <c r="J1424" i="1"/>
  <c r="C691" i="1" l="1"/>
  <c r="P690" i="1"/>
  <c r="B690" i="1" s="1"/>
  <c r="K329" i="1"/>
  <c r="L329" i="1" s="1"/>
  <c r="M329" i="1" s="1"/>
  <c r="N329" i="1" s="1"/>
  <c r="P329" i="1" s="1"/>
  <c r="B329" i="1" s="1"/>
  <c r="J330" i="1"/>
  <c r="K876" i="1"/>
  <c r="L876" i="1" s="1"/>
  <c r="M876" i="1" s="1"/>
  <c r="N876" i="1" s="1"/>
  <c r="J877" i="1"/>
  <c r="K1424" i="1"/>
  <c r="L1424" i="1" s="1"/>
  <c r="M1424" i="1" s="1"/>
  <c r="N1424" i="1" s="1"/>
  <c r="J1425" i="1"/>
  <c r="K511" i="1"/>
  <c r="L511" i="1" s="1"/>
  <c r="M511" i="1" s="1"/>
  <c r="N511" i="1" s="1"/>
  <c r="P511" i="1" s="1"/>
  <c r="B511" i="1" s="1"/>
  <c r="J512" i="1"/>
  <c r="G701" i="1"/>
  <c r="H700" i="1"/>
  <c r="K693" i="1"/>
  <c r="L693" i="1" s="1"/>
  <c r="M693" i="1" s="1"/>
  <c r="N693" i="1" s="1"/>
  <c r="J694" i="1"/>
  <c r="K1059" i="1"/>
  <c r="L1059" i="1" s="1"/>
  <c r="M1059" i="1" s="1"/>
  <c r="N1059" i="1" s="1"/>
  <c r="J1060" i="1"/>
  <c r="N1240" i="1"/>
  <c r="H150" i="1"/>
  <c r="G151" i="1"/>
  <c r="K1606" i="1"/>
  <c r="L1606" i="1" s="1"/>
  <c r="M1606" i="1" s="1"/>
  <c r="N1606" i="1" s="1"/>
  <c r="J1607" i="1"/>
  <c r="G1242" i="1"/>
  <c r="H1241" i="1"/>
  <c r="N149" i="1"/>
  <c r="P149" i="1" s="1"/>
  <c r="B149" i="1" s="1"/>
  <c r="K150" i="1"/>
  <c r="L150" i="1" s="1"/>
  <c r="M150" i="1" s="1"/>
  <c r="J151" i="1"/>
  <c r="K1241" i="1"/>
  <c r="L1241" i="1" s="1"/>
  <c r="M1241" i="1" s="1"/>
  <c r="J1242" i="1"/>
  <c r="K1790" i="1"/>
  <c r="L1790" i="1" s="1"/>
  <c r="M1790" i="1" s="1"/>
  <c r="N1790" i="1" s="1"/>
  <c r="J1791" i="1"/>
  <c r="G1439" i="1"/>
  <c r="H1438" i="1"/>
  <c r="C692" i="1" l="1"/>
  <c r="P691" i="1"/>
  <c r="B691" i="1" s="1"/>
  <c r="K330" i="1"/>
  <c r="L330" i="1" s="1"/>
  <c r="M330" i="1" s="1"/>
  <c r="N330" i="1" s="1"/>
  <c r="P330" i="1" s="1"/>
  <c r="B330" i="1" s="1"/>
  <c r="J331" i="1"/>
  <c r="K151" i="1"/>
  <c r="L151" i="1" s="1"/>
  <c r="M151" i="1" s="1"/>
  <c r="J152" i="1"/>
  <c r="N150" i="1"/>
  <c r="P150" i="1" s="1"/>
  <c r="B150" i="1" s="1"/>
  <c r="G702" i="1"/>
  <c r="H701" i="1"/>
  <c r="K1791" i="1"/>
  <c r="L1791" i="1" s="1"/>
  <c r="M1791" i="1" s="1"/>
  <c r="N1791" i="1" s="1"/>
  <c r="J1792" i="1"/>
  <c r="G1243" i="1"/>
  <c r="H1242" i="1"/>
  <c r="G1440" i="1"/>
  <c r="H1439" i="1"/>
  <c r="K512" i="1"/>
  <c r="L512" i="1" s="1"/>
  <c r="M512" i="1" s="1"/>
  <c r="N512" i="1" s="1"/>
  <c r="P512" i="1" s="1"/>
  <c r="B512" i="1" s="1"/>
  <c r="J513" i="1"/>
  <c r="N1241" i="1"/>
  <c r="K694" i="1"/>
  <c r="L694" i="1" s="1"/>
  <c r="M694" i="1" s="1"/>
  <c r="N694" i="1" s="1"/>
  <c r="J695" i="1"/>
  <c r="K1607" i="1"/>
  <c r="L1607" i="1" s="1"/>
  <c r="M1607" i="1" s="1"/>
  <c r="N1607" i="1" s="1"/>
  <c r="J1608" i="1"/>
  <c r="K1425" i="1"/>
  <c r="L1425" i="1" s="1"/>
  <c r="M1425" i="1" s="1"/>
  <c r="N1425" i="1" s="1"/>
  <c r="J1426" i="1"/>
  <c r="K1242" i="1"/>
  <c r="L1242" i="1" s="1"/>
  <c r="M1242" i="1" s="1"/>
  <c r="J1243" i="1"/>
  <c r="K1060" i="1"/>
  <c r="L1060" i="1" s="1"/>
  <c r="M1060" i="1" s="1"/>
  <c r="N1060" i="1" s="1"/>
  <c r="J1061" i="1"/>
  <c r="K877" i="1"/>
  <c r="L877" i="1" s="1"/>
  <c r="M877" i="1" s="1"/>
  <c r="N877" i="1" s="1"/>
  <c r="J878" i="1"/>
  <c r="H151" i="1"/>
  <c r="G152" i="1"/>
  <c r="C693" i="1" l="1"/>
  <c r="P692" i="1"/>
  <c r="B692" i="1" s="1"/>
  <c r="K331" i="1"/>
  <c r="L331" i="1" s="1"/>
  <c r="M331" i="1" s="1"/>
  <c r="N331" i="1" s="1"/>
  <c r="P331" i="1" s="1"/>
  <c r="B331" i="1" s="1"/>
  <c r="J332" i="1"/>
  <c r="H152" i="1"/>
  <c r="G153" i="1"/>
  <c r="G703" i="1"/>
  <c r="H702" i="1"/>
  <c r="N151" i="1"/>
  <c r="P151" i="1" s="1"/>
  <c r="B151" i="1" s="1"/>
  <c r="K1243" i="1"/>
  <c r="L1243" i="1" s="1"/>
  <c r="M1243" i="1" s="1"/>
  <c r="J1244" i="1"/>
  <c r="K695" i="1"/>
  <c r="L695" i="1" s="1"/>
  <c r="M695" i="1" s="1"/>
  <c r="N695" i="1" s="1"/>
  <c r="J696" i="1"/>
  <c r="K878" i="1"/>
  <c r="L878" i="1" s="1"/>
  <c r="M878" i="1" s="1"/>
  <c r="N878" i="1" s="1"/>
  <c r="J879" i="1"/>
  <c r="G1441" i="1"/>
  <c r="H1440" i="1"/>
  <c r="K152" i="1"/>
  <c r="L152" i="1" s="1"/>
  <c r="M152" i="1" s="1"/>
  <c r="J153" i="1"/>
  <c r="G1244" i="1"/>
  <c r="H1243" i="1"/>
  <c r="K1792" i="1"/>
  <c r="L1792" i="1" s="1"/>
  <c r="M1792" i="1" s="1"/>
  <c r="N1792" i="1" s="1"/>
  <c r="J1793" i="1"/>
  <c r="K1426" i="1"/>
  <c r="L1426" i="1" s="1"/>
  <c r="M1426" i="1" s="1"/>
  <c r="N1426" i="1" s="1"/>
  <c r="J1427" i="1"/>
  <c r="N1242" i="1"/>
  <c r="K1061" i="1"/>
  <c r="L1061" i="1" s="1"/>
  <c r="M1061" i="1" s="1"/>
  <c r="N1061" i="1" s="1"/>
  <c r="J1062" i="1"/>
  <c r="K1608" i="1"/>
  <c r="L1608" i="1" s="1"/>
  <c r="M1608" i="1" s="1"/>
  <c r="N1608" i="1" s="1"/>
  <c r="J1609" i="1"/>
  <c r="K513" i="1"/>
  <c r="L513" i="1" s="1"/>
  <c r="M513" i="1" s="1"/>
  <c r="N513" i="1" s="1"/>
  <c r="P513" i="1" s="1"/>
  <c r="B513" i="1" s="1"/>
  <c r="J514" i="1"/>
  <c r="C694" i="1" l="1"/>
  <c r="P693" i="1"/>
  <c r="B693" i="1" s="1"/>
  <c r="J333" i="1"/>
  <c r="K332" i="1"/>
  <c r="L332" i="1" s="1"/>
  <c r="M332" i="1" s="1"/>
  <c r="N332" i="1" s="1"/>
  <c r="P332" i="1" s="1"/>
  <c r="B332" i="1" s="1"/>
  <c r="G1245" i="1"/>
  <c r="H1244" i="1"/>
  <c r="K879" i="1"/>
  <c r="L879" i="1" s="1"/>
  <c r="M879" i="1" s="1"/>
  <c r="N879" i="1" s="1"/>
  <c r="J880" i="1"/>
  <c r="K1793" i="1"/>
  <c r="L1793" i="1" s="1"/>
  <c r="M1793" i="1" s="1"/>
  <c r="N1793" i="1" s="1"/>
  <c r="J1794" i="1"/>
  <c r="K514" i="1"/>
  <c r="L514" i="1" s="1"/>
  <c r="M514" i="1" s="1"/>
  <c r="N514" i="1" s="1"/>
  <c r="P514" i="1" s="1"/>
  <c r="B514" i="1" s="1"/>
  <c r="J515" i="1"/>
  <c r="G704" i="1"/>
  <c r="H703" i="1"/>
  <c r="K1427" i="1"/>
  <c r="L1427" i="1" s="1"/>
  <c r="M1427" i="1" s="1"/>
  <c r="N1427" i="1" s="1"/>
  <c r="J1428" i="1"/>
  <c r="G1442" i="1"/>
  <c r="H1441" i="1"/>
  <c r="H153" i="1"/>
  <c r="G154" i="1"/>
  <c r="K1062" i="1"/>
  <c r="L1062" i="1" s="1"/>
  <c r="M1062" i="1" s="1"/>
  <c r="N1062" i="1" s="1"/>
  <c r="J1063" i="1"/>
  <c r="K153" i="1"/>
  <c r="L153" i="1" s="1"/>
  <c r="M153" i="1" s="1"/>
  <c r="J154" i="1"/>
  <c r="K696" i="1"/>
  <c r="L696" i="1" s="1"/>
  <c r="M696" i="1" s="1"/>
  <c r="N696" i="1" s="1"/>
  <c r="J697" i="1"/>
  <c r="N152" i="1"/>
  <c r="P152" i="1" s="1"/>
  <c r="B152" i="1" s="1"/>
  <c r="N1243" i="1"/>
  <c r="K1609" i="1"/>
  <c r="L1609" i="1" s="1"/>
  <c r="M1609" i="1" s="1"/>
  <c r="N1609" i="1" s="1"/>
  <c r="J1610" i="1"/>
  <c r="K1244" i="1"/>
  <c r="L1244" i="1" s="1"/>
  <c r="M1244" i="1" s="1"/>
  <c r="J1245" i="1"/>
  <c r="C695" i="1" l="1"/>
  <c r="P694" i="1"/>
  <c r="B694" i="1" s="1"/>
  <c r="N153" i="1"/>
  <c r="P153" i="1" s="1"/>
  <c r="B153" i="1" s="1"/>
  <c r="K333" i="1"/>
  <c r="L333" i="1" s="1"/>
  <c r="M333" i="1" s="1"/>
  <c r="N333" i="1" s="1"/>
  <c r="P333" i="1" s="1"/>
  <c r="B333" i="1" s="1"/>
  <c r="J334" i="1"/>
  <c r="K1245" i="1"/>
  <c r="L1245" i="1" s="1"/>
  <c r="M1245" i="1" s="1"/>
  <c r="J1246" i="1"/>
  <c r="G1443" i="1"/>
  <c r="H1442" i="1"/>
  <c r="K1063" i="1"/>
  <c r="L1063" i="1" s="1"/>
  <c r="M1063" i="1" s="1"/>
  <c r="N1063" i="1" s="1"/>
  <c r="J1064" i="1"/>
  <c r="K1428" i="1"/>
  <c r="L1428" i="1" s="1"/>
  <c r="M1428" i="1" s="1"/>
  <c r="N1428" i="1" s="1"/>
  <c r="J1429" i="1"/>
  <c r="K1794" i="1"/>
  <c r="L1794" i="1" s="1"/>
  <c r="M1794" i="1" s="1"/>
  <c r="N1794" i="1" s="1"/>
  <c r="J1795" i="1"/>
  <c r="K697" i="1"/>
  <c r="L697" i="1" s="1"/>
  <c r="M697" i="1" s="1"/>
  <c r="N697" i="1" s="1"/>
  <c r="J698" i="1"/>
  <c r="H154" i="1"/>
  <c r="G155" i="1"/>
  <c r="K880" i="1"/>
  <c r="L880" i="1" s="1"/>
  <c r="M880" i="1" s="1"/>
  <c r="N880" i="1" s="1"/>
  <c r="J881" i="1"/>
  <c r="K1610" i="1"/>
  <c r="L1610" i="1" s="1"/>
  <c r="M1610" i="1" s="1"/>
  <c r="N1610" i="1" s="1"/>
  <c r="J1611" i="1"/>
  <c r="G705" i="1"/>
  <c r="H704" i="1"/>
  <c r="K154" i="1"/>
  <c r="L154" i="1" s="1"/>
  <c r="M154" i="1" s="1"/>
  <c r="J155" i="1"/>
  <c r="K515" i="1"/>
  <c r="L515" i="1" s="1"/>
  <c r="M515" i="1" s="1"/>
  <c r="N515" i="1" s="1"/>
  <c r="P515" i="1" s="1"/>
  <c r="B515" i="1" s="1"/>
  <c r="J516" i="1"/>
  <c r="N1244" i="1"/>
  <c r="G1246" i="1"/>
  <c r="H1245" i="1"/>
  <c r="C696" i="1" l="1"/>
  <c r="P695" i="1"/>
  <c r="B695" i="1" s="1"/>
  <c r="K334" i="1"/>
  <c r="L334" i="1" s="1"/>
  <c r="M334" i="1" s="1"/>
  <c r="N334" i="1" s="1"/>
  <c r="P334" i="1" s="1"/>
  <c r="B334" i="1" s="1"/>
  <c r="J335" i="1"/>
  <c r="K1429" i="1"/>
  <c r="L1429" i="1" s="1"/>
  <c r="M1429" i="1" s="1"/>
  <c r="N1429" i="1" s="1"/>
  <c r="J1430" i="1"/>
  <c r="G1444" i="1"/>
  <c r="H1443" i="1"/>
  <c r="K1795" i="1"/>
  <c r="L1795" i="1" s="1"/>
  <c r="M1795" i="1" s="1"/>
  <c r="N1795" i="1" s="1"/>
  <c r="J1796" i="1"/>
  <c r="K155" i="1"/>
  <c r="L155" i="1" s="1"/>
  <c r="M155" i="1" s="1"/>
  <c r="J156" i="1"/>
  <c r="K881" i="1"/>
  <c r="L881" i="1" s="1"/>
  <c r="M881" i="1" s="1"/>
  <c r="N881" i="1" s="1"/>
  <c r="J882" i="1"/>
  <c r="N1245" i="1"/>
  <c r="H155" i="1"/>
  <c r="G156" i="1"/>
  <c r="K1064" i="1"/>
  <c r="L1064" i="1" s="1"/>
  <c r="M1064" i="1" s="1"/>
  <c r="N1064" i="1" s="1"/>
  <c r="J1065" i="1"/>
  <c r="G1247" i="1"/>
  <c r="H1246" i="1"/>
  <c r="N154" i="1"/>
  <c r="P154" i="1" s="1"/>
  <c r="B154" i="1" s="1"/>
  <c r="G706" i="1"/>
  <c r="H705" i="1"/>
  <c r="K698" i="1"/>
  <c r="L698" i="1" s="1"/>
  <c r="M698" i="1" s="1"/>
  <c r="N698" i="1" s="1"/>
  <c r="J699" i="1"/>
  <c r="K1246" i="1"/>
  <c r="L1246" i="1" s="1"/>
  <c r="M1246" i="1" s="1"/>
  <c r="J1247" i="1"/>
  <c r="K516" i="1"/>
  <c r="L516" i="1" s="1"/>
  <c r="M516" i="1" s="1"/>
  <c r="N516" i="1" s="1"/>
  <c r="P516" i="1" s="1"/>
  <c r="B516" i="1" s="1"/>
  <c r="J517" i="1"/>
  <c r="K1611" i="1"/>
  <c r="L1611" i="1" s="1"/>
  <c r="M1611" i="1" s="1"/>
  <c r="N1611" i="1" s="1"/>
  <c r="J1612" i="1"/>
  <c r="C697" i="1" l="1"/>
  <c r="P696" i="1"/>
  <c r="B696" i="1" s="1"/>
  <c r="K335" i="1"/>
  <c r="L335" i="1" s="1"/>
  <c r="M335" i="1" s="1"/>
  <c r="N335" i="1" s="1"/>
  <c r="P335" i="1" s="1"/>
  <c r="B335" i="1" s="1"/>
  <c r="J336" i="1"/>
  <c r="N155" i="1"/>
  <c r="P155" i="1" s="1"/>
  <c r="B155" i="1" s="1"/>
  <c r="K699" i="1"/>
  <c r="L699" i="1" s="1"/>
  <c r="M699" i="1" s="1"/>
  <c r="N699" i="1" s="1"/>
  <c r="J700" i="1"/>
  <c r="K1612" i="1"/>
  <c r="L1612" i="1" s="1"/>
  <c r="M1612" i="1" s="1"/>
  <c r="N1612" i="1" s="1"/>
  <c r="J1613" i="1"/>
  <c r="N1246" i="1"/>
  <c r="K882" i="1"/>
  <c r="L882" i="1" s="1"/>
  <c r="M882" i="1" s="1"/>
  <c r="N882" i="1" s="1"/>
  <c r="J883" i="1"/>
  <c r="G1445" i="1"/>
  <c r="H1444" i="1"/>
  <c r="G707" i="1"/>
  <c r="H706" i="1"/>
  <c r="G1248" i="1"/>
  <c r="H1247" i="1"/>
  <c r="K517" i="1"/>
  <c r="L517" i="1" s="1"/>
  <c r="M517" i="1" s="1"/>
  <c r="N517" i="1" s="1"/>
  <c r="P517" i="1" s="1"/>
  <c r="B517" i="1" s="1"/>
  <c r="J518" i="1"/>
  <c r="K1065" i="1"/>
  <c r="L1065" i="1" s="1"/>
  <c r="M1065" i="1" s="1"/>
  <c r="N1065" i="1" s="1"/>
  <c r="J1066" i="1"/>
  <c r="K156" i="1"/>
  <c r="L156" i="1" s="1"/>
  <c r="M156" i="1" s="1"/>
  <c r="J157" i="1"/>
  <c r="K1430" i="1"/>
  <c r="L1430" i="1" s="1"/>
  <c r="M1430" i="1" s="1"/>
  <c r="N1430" i="1" s="1"/>
  <c r="J1431" i="1"/>
  <c r="K1247" i="1"/>
  <c r="L1247" i="1" s="1"/>
  <c r="M1247" i="1" s="1"/>
  <c r="J1248" i="1"/>
  <c r="G157" i="1"/>
  <c r="H156" i="1"/>
  <c r="K1796" i="1"/>
  <c r="L1796" i="1" s="1"/>
  <c r="M1796" i="1" s="1"/>
  <c r="N1796" i="1" s="1"/>
  <c r="J1797" i="1"/>
  <c r="C698" i="1" l="1"/>
  <c r="P697" i="1"/>
  <c r="B697" i="1" s="1"/>
  <c r="K336" i="1"/>
  <c r="L336" i="1" s="1"/>
  <c r="M336" i="1" s="1"/>
  <c r="N336" i="1" s="1"/>
  <c r="P336" i="1" s="1"/>
  <c r="B336" i="1" s="1"/>
  <c r="J337" i="1"/>
  <c r="K1066" i="1"/>
  <c r="L1066" i="1" s="1"/>
  <c r="M1066" i="1" s="1"/>
  <c r="N1066" i="1" s="1"/>
  <c r="J1067" i="1"/>
  <c r="G708" i="1"/>
  <c r="H707" i="1"/>
  <c r="K1613" i="1"/>
  <c r="L1613" i="1" s="1"/>
  <c r="M1613" i="1" s="1"/>
  <c r="N1613" i="1" s="1"/>
  <c r="J1614" i="1"/>
  <c r="K518" i="1"/>
  <c r="L518" i="1" s="1"/>
  <c r="M518" i="1" s="1"/>
  <c r="N518" i="1" s="1"/>
  <c r="P518" i="1" s="1"/>
  <c r="B518" i="1" s="1"/>
  <c r="J519" i="1"/>
  <c r="K157" i="1"/>
  <c r="L157" i="1" s="1"/>
  <c r="M157" i="1" s="1"/>
  <c r="J158" i="1"/>
  <c r="G1249" i="1"/>
  <c r="H1248" i="1"/>
  <c r="K1248" i="1"/>
  <c r="L1248" i="1" s="1"/>
  <c r="M1248" i="1" s="1"/>
  <c r="J1249" i="1"/>
  <c r="K1797" i="1"/>
  <c r="L1797" i="1" s="1"/>
  <c r="M1797" i="1" s="1"/>
  <c r="N1797" i="1" s="1"/>
  <c r="J1798" i="1"/>
  <c r="G1446" i="1"/>
  <c r="H1445" i="1"/>
  <c r="K700" i="1"/>
  <c r="L700" i="1" s="1"/>
  <c r="M700" i="1" s="1"/>
  <c r="N700" i="1" s="1"/>
  <c r="J701" i="1"/>
  <c r="N156" i="1"/>
  <c r="P156" i="1" s="1"/>
  <c r="B156" i="1" s="1"/>
  <c r="H157" i="1"/>
  <c r="G158" i="1"/>
  <c r="K1431" i="1"/>
  <c r="L1431" i="1" s="1"/>
  <c r="M1431" i="1" s="1"/>
  <c r="N1431" i="1" s="1"/>
  <c r="J1432" i="1"/>
  <c r="K883" i="1"/>
  <c r="L883" i="1" s="1"/>
  <c r="M883" i="1" s="1"/>
  <c r="N883" i="1" s="1"/>
  <c r="J884" i="1"/>
  <c r="N1247" i="1"/>
  <c r="C699" i="1" l="1"/>
  <c r="P698" i="1"/>
  <c r="B698" i="1" s="1"/>
  <c r="N157" i="1"/>
  <c r="P157" i="1" s="1"/>
  <c r="B157" i="1" s="1"/>
  <c r="J338" i="1"/>
  <c r="K337" i="1"/>
  <c r="L337" i="1" s="1"/>
  <c r="M337" i="1" s="1"/>
  <c r="N337" i="1" s="1"/>
  <c r="P337" i="1" s="1"/>
  <c r="B337" i="1" s="1"/>
  <c r="G1250" i="1"/>
  <c r="H1249" i="1"/>
  <c r="K158" i="1"/>
  <c r="L158" i="1" s="1"/>
  <c r="M158" i="1" s="1"/>
  <c r="J159" i="1"/>
  <c r="K1249" i="1"/>
  <c r="L1249" i="1" s="1"/>
  <c r="M1249" i="1" s="1"/>
  <c r="J1250" i="1"/>
  <c r="G709" i="1"/>
  <c r="H708" i="1"/>
  <c r="K519" i="1"/>
  <c r="L519" i="1" s="1"/>
  <c r="M519" i="1" s="1"/>
  <c r="N519" i="1" s="1"/>
  <c r="P519" i="1" s="1"/>
  <c r="B519" i="1" s="1"/>
  <c r="J520" i="1"/>
  <c r="K1432" i="1"/>
  <c r="L1432" i="1" s="1"/>
  <c r="M1432" i="1" s="1"/>
  <c r="N1432" i="1" s="1"/>
  <c r="J1433" i="1"/>
  <c r="K1067" i="1"/>
  <c r="L1067" i="1" s="1"/>
  <c r="M1067" i="1" s="1"/>
  <c r="N1067" i="1" s="1"/>
  <c r="J1068" i="1"/>
  <c r="H158" i="1"/>
  <c r="G159" i="1"/>
  <c r="K884" i="1"/>
  <c r="L884" i="1" s="1"/>
  <c r="M884" i="1" s="1"/>
  <c r="N884" i="1" s="1"/>
  <c r="J885" i="1"/>
  <c r="K701" i="1"/>
  <c r="L701" i="1" s="1"/>
  <c r="M701" i="1" s="1"/>
  <c r="N701" i="1" s="1"/>
  <c r="J702" i="1"/>
  <c r="G1447" i="1"/>
  <c r="H1446" i="1"/>
  <c r="K1798" i="1"/>
  <c r="L1798" i="1" s="1"/>
  <c r="M1798" i="1" s="1"/>
  <c r="N1798" i="1" s="1"/>
  <c r="J1799" i="1"/>
  <c r="N1248" i="1"/>
  <c r="K1614" i="1"/>
  <c r="L1614" i="1" s="1"/>
  <c r="M1614" i="1" s="1"/>
  <c r="N1614" i="1" s="1"/>
  <c r="J1615" i="1"/>
  <c r="C700" i="1" l="1"/>
  <c r="P699" i="1"/>
  <c r="B699" i="1" s="1"/>
  <c r="K338" i="1"/>
  <c r="L338" i="1" s="1"/>
  <c r="M338" i="1" s="1"/>
  <c r="N338" i="1" s="1"/>
  <c r="P338" i="1" s="1"/>
  <c r="B338" i="1" s="1"/>
  <c r="J339" i="1"/>
  <c r="K1615" i="1"/>
  <c r="L1615" i="1" s="1"/>
  <c r="M1615" i="1" s="1"/>
  <c r="N1615" i="1" s="1"/>
  <c r="J1616" i="1"/>
  <c r="G1448" i="1"/>
  <c r="H1447" i="1"/>
  <c r="K159" i="1"/>
  <c r="L159" i="1" s="1"/>
  <c r="M159" i="1" s="1"/>
  <c r="J160" i="1"/>
  <c r="K1068" i="1"/>
  <c r="L1068" i="1" s="1"/>
  <c r="M1068" i="1" s="1"/>
  <c r="N1068" i="1" s="1"/>
  <c r="J1069" i="1"/>
  <c r="K702" i="1"/>
  <c r="L702" i="1" s="1"/>
  <c r="M702" i="1" s="1"/>
  <c r="N702" i="1" s="1"/>
  <c r="J703" i="1"/>
  <c r="K1799" i="1"/>
  <c r="L1799" i="1" s="1"/>
  <c r="M1799" i="1" s="1"/>
  <c r="N1799" i="1" s="1"/>
  <c r="J1800" i="1"/>
  <c r="K885" i="1"/>
  <c r="L885" i="1" s="1"/>
  <c r="M885" i="1" s="1"/>
  <c r="N885" i="1" s="1"/>
  <c r="J886" i="1"/>
  <c r="K1433" i="1"/>
  <c r="L1433" i="1" s="1"/>
  <c r="M1433" i="1" s="1"/>
  <c r="N1433" i="1" s="1"/>
  <c r="J1434" i="1"/>
  <c r="N1249" i="1"/>
  <c r="H159" i="1"/>
  <c r="G160" i="1"/>
  <c r="N158" i="1"/>
  <c r="P158" i="1" s="1"/>
  <c r="B158" i="1" s="1"/>
  <c r="G710" i="1"/>
  <c r="H709" i="1"/>
  <c r="G1251" i="1"/>
  <c r="H1250" i="1"/>
  <c r="K520" i="1"/>
  <c r="L520" i="1" s="1"/>
  <c r="M520" i="1" s="1"/>
  <c r="N520" i="1" s="1"/>
  <c r="P520" i="1" s="1"/>
  <c r="B520" i="1" s="1"/>
  <c r="J521" i="1"/>
  <c r="K1250" i="1"/>
  <c r="L1250" i="1" s="1"/>
  <c r="M1250" i="1" s="1"/>
  <c r="J1251" i="1"/>
  <c r="C701" i="1" l="1"/>
  <c r="P700" i="1"/>
  <c r="B700" i="1" s="1"/>
  <c r="K339" i="1"/>
  <c r="L339" i="1" s="1"/>
  <c r="M339" i="1" s="1"/>
  <c r="N339" i="1" s="1"/>
  <c r="P339" i="1" s="1"/>
  <c r="B339" i="1" s="1"/>
  <c r="J340" i="1"/>
  <c r="K1251" i="1"/>
  <c r="L1251" i="1" s="1"/>
  <c r="M1251" i="1" s="1"/>
  <c r="J1252" i="1"/>
  <c r="N159" i="1"/>
  <c r="P159" i="1" s="1"/>
  <c r="B159" i="1" s="1"/>
  <c r="K160" i="1"/>
  <c r="L160" i="1" s="1"/>
  <c r="M160" i="1" s="1"/>
  <c r="J161" i="1"/>
  <c r="K521" i="1"/>
  <c r="L521" i="1" s="1"/>
  <c r="M521" i="1" s="1"/>
  <c r="N521" i="1" s="1"/>
  <c r="P521" i="1" s="1"/>
  <c r="B521" i="1" s="1"/>
  <c r="J522" i="1"/>
  <c r="G711" i="1"/>
  <c r="H710" i="1"/>
  <c r="K1800" i="1"/>
  <c r="L1800" i="1" s="1"/>
  <c r="M1800" i="1" s="1"/>
  <c r="N1800" i="1" s="1"/>
  <c r="J1801" i="1"/>
  <c r="K1434" i="1"/>
  <c r="L1434" i="1" s="1"/>
  <c r="M1434" i="1" s="1"/>
  <c r="N1434" i="1" s="1"/>
  <c r="J1435" i="1"/>
  <c r="K1069" i="1"/>
  <c r="L1069" i="1" s="1"/>
  <c r="M1069" i="1" s="1"/>
  <c r="N1069" i="1" s="1"/>
  <c r="J1070" i="1"/>
  <c r="G1449" i="1"/>
  <c r="H1448" i="1"/>
  <c r="K1616" i="1"/>
  <c r="L1616" i="1" s="1"/>
  <c r="M1616" i="1" s="1"/>
  <c r="N1616" i="1" s="1"/>
  <c r="J1617" i="1"/>
  <c r="K703" i="1"/>
  <c r="L703" i="1" s="1"/>
  <c r="M703" i="1" s="1"/>
  <c r="N703" i="1" s="1"/>
  <c r="J704" i="1"/>
  <c r="N1250" i="1"/>
  <c r="K886" i="1"/>
  <c r="L886" i="1" s="1"/>
  <c r="M886" i="1" s="1"/>
  <c r="N886" i="1" s="1"/>
  <c r="J887" i="1"/>
  <c r="G1252" i="1"/>
  <c r="H1251" i="1"/>
  <c r="H160" i="1"/>
  <c r="G161" i="1"/>
  <c r="N1251" i="1" l="1"/>
  <c r="C702" i="1"/>
  <c r="P701" i="1"/>
  <c r="B701" i="1" s="1"/>
  <c r="J341" i="1"/>
  <c r="K340" i="1"/>
  <c r="L340" i="1" s="1"/>
  <c r="M340" i="1" s="1"/>
  <c r="N340" i="1" s="1"/>
  <c r="P340" i="1" s="1"/>
  <c r="B340" i="1" s="1"/>
  <c r="H161" i="1"/>
  <c r="G162" i="1"/>
  <c r="K704" i="1"/>
  <c r="L704" i="1" s="1"/>
  <c r="M704" i="1" s="1"/>
  <c r="N704" i="1" s="1"/>
  <c r="J705" i="1"/>
  <c r="K161" i="1"/>
  <c r="L161" i="1" s="1"/>
  <c r="M161" i="1" s="1"/>
  <c r="J162" i="1"/>
  <c r="N160" i="1"/>
  <c r="P160" i="1" s="1"/>
  <c r="B160" i="1" s="1"/>
  <c r="K1617" i="1"/>
  <c r="L1617" i="1" s="1"/>
  <c r="M1617" i="1" s="1"/>
  <c r="N1617" i="1" s="1"/>
  <c r="J1618" i="1"/>
  <c r="G712" i="1"/>
  <c r="H711" i="1"/>
  <c r="K1252" i="1"/>
  <c r="L1252" i="1" s="1"/>
  <c r="M1252" i="1" s="1"/>
  <c r="J1253" i="1"/>
  <c r="G1253" i="1"/>
  <c r="H1252" i="1"/>
  <c r="K1435" i="1"/>
  <c r="L1435" i="1" s="1"/>
  <c r="M1435" i="1" s="1"/>
  <c r="N1435" i="1" s="1"/>
  <c r="J1436" i="1"/>
  <c r="K887" i="1"/>
  <c r="L887" i="1" s="1"/>
  <c r="M887" i="1" s="1"/>
  <c r="N887" i="1" s="1"/>
  <c r="J888" i="1"/>
  <c r="G1450" i="1"/>
  <c r="H1449" i="1"/>
  <c r="K1070" i="1"/>
  <c r="L1070" i="1" s="1"/>
  <c r="M1070" i="1" s="1"/>
  <c r="N1070" i="1" s="1"/>
  <c r="J1071" i="1"/>
  <c r="K1801" i="1"/>
  <c r="L1801" i="1" s="1"/>
  <c r="M1801" i="1" s="1"/>
  <c r="N1801" i="1" s="1"/>
  <c r="J1802" i="1"/>
  <c r="K522" i="1"/>
  <c r="L522" i="1" s="1"/>
  <c r="M522" i="1" s="1"/>
  <c r="N522" i="1" s="1"/>
  <c r="P522" i="1" s="1"/>
  <c r="B522" i="1" s="1"/>
  <c r="J523" i="1"/>
  <c r="C703" i="1" l="1"/>
  <c r="P702" i="1"/>
  <c r="B702" i="1" s="1"/>
  <c r="J342" i="1"/>
  <c r="K341" i="1"/>
  <c r="L341" i="1" s="1"/>
  <c r="M341" i="1" s="1"/>
  <c r="N341" i="1" s="1"/>
  <c r="P341" i="1" s="1"/>
  <c r="B341" i="1" s="1"/>
  <c r="K1253" i="1"/>
  <c r="L1253" i="1" s="1"/>
  <c r="M1253" i="1" s="1"/>
  <c r="J1254" i="1"/>
  <c r="K1436" i="1"/>
  <c r="L1436" i="1" s="1"/>
  <c r="M1436" i="1" s="1"/>
  <c r="N1436" i="1" s="1"/>
  <c r="J1437" i="1"/>
  <c r="G1254" i="1"/>
  <c r="H1253" i="1"/>
  <c r="G713" i="1"/>
  <c r="H712" i="1"/>
  <c r="K523" i="1"/>
  <c r="L523" i="1" s="1"/>
  <c r="M523" i="1" s="1"/>
  <c r="N523" i="1" s="1"/>
  <c r="P523" i="1" s="1"/>
  <c r="B523" i="1" s="1"/>
  <c r="J524" i="1"/>
  <c r="G1451" i="1"/>
  <c r="H1450" i="1"/>
  <c r="K1618" i="1"/>
  <c r="L1618" i="1" s="1"/>
  <c r="M1618" i="1" s="1"/>
  <c r="N1618" i="1" s="1"/>
  <c r="J1619" i="1"/>
  <c r="K1802" i="1"/>
  <c r="L1802" i="1" s="1"/>
  <c r="M1802" i="1" s="1"/>
  <c r="N1802" i="1" s="1"/>
  <c r="J1803" i="1"/>
  <c r="K888" i="1"/>
  <c r="L888" i="1" s="1"/>
  <c r="M888" i="1" s="1"/>
  <c r="N888" i="1" s="1"/>
  <c r="J889" i="1"/>
  <c r="K162" i="1"/>
  <c r="L162" i="1" s="1"/>
  <c r="M162" i="1" s="1"/>
  <c r="J163" i="1"/>
  <c r="K1071" i="1"/>
  <c r="L1071" i="1" s="1"/>
  <c r="M1071" i="1" s="1"/>
  <c r="N1071" i="1" s="1"/>
  <c r="J1072" i="1"/>
  <c r="H162" i="1"/>
  <c r="G163" i="1"/>
  <c r="N1252" i="1"/>
  <c r="K705" i="1"/>
  <c r="L705" i="1" s="1"/>
  <c r="M705" i="1" s="1"/>
  <c r="N705" i="1" s="1"/>
  <c r="J706" i="1"/>
  <c r="N161" i="1"/>
  <c r="P161" i="1" s="1"/>
  <c r="B161" i="1" s="1"/>
  <c r="C704" i="1" l="1"/>
  <c r="P703" i="1"/>
  <c r="B703" i="1" s="1"/>
  <c r="N1253" i="1"/>
  <c r="K342" i="1"/>
  <c r="L342" i="1" s="1"/>
  <c r="M342" i="1" s="1"/>
  <c r="N342" i="1" s="1"/>
  <c r="P342" i="1" s="1"/>
  <c r="B342" i="1" s="1"/>
  <c r="J343" i="1"/>
  <c r="K1072" i="1"/>
  <c r="L1072" i="1" s="1"/>
  <c r="M1072" i="1" s="1"/>
  <c r="N1072" i="1" s="1"/>
  <c r="J1073" i="1"/>
  <c r="K1803" i="1"/>
  <c r="L1803" i="1" s="1"/>
  <c r="M1803" i="1" s="1"/>
  <c r="N1803" i="1" s="1"/>
  <c r="J1804" i="1"/>
  <c r="G1452" i="1"/>
  <c r="H1451" i="1"/>
  <c r="K1437" i="1"/>
  <c r="L1437" i="1" s="1"/>
  <c r="M1437" i="1" s="1"/>
  <c r="N1437" i="1" s="1"/>
  <c r="J1438" i="1"/>
  <c r="K706" i="1"/>
  <c r="L706" i="1" s="1"/>
  <c r="M706" i="1" s="1"/>
  <c r="N706" i="1" s="1"/>
  <c r="J707" i="1"/>
  <c r="K524" i="1"/>
  <c r="L524" i="1" s="1"/>
  <c r="M524" i="1" s="1"/>
  <c r="N524" i="1" s="1"/>
  <c r="P524" i="1" s="1"/>
  <c r="B524" i="1" s="1"/>
  <c r="J525" i="1"/>
  <c r="G714" i="1"/>
  <c r="H713" i="1"/>
  <c r="K1254" i="1"/>
  <c r="L1254" i="1" s="1"/>
  <c r="M1254" i="1" s="1"/>
  <c r="J1255" i="1"/>
  <c r="G164" i="1"/>
  <c r="H163" i="1"/>
  <c r="K1619" i="1"/>
  <c r="L1619" i="1" s="1"/>
  <c r="M1619" i="1" s="1"/>
  <c r="N1619" i="1" s="1"/>
  <c r="J1620" i="1"/>
  <c r="K163" i="1"/>
  <c r="L163" i="1" s="1"/>
  <c r="M163" i="1" s="1"/>
  <c r="J164" i="1"/>
  <c r="N162" i="1"/>
  <c r="P162" i="1" s="1"/>
  <c r="B162" i="1" s="1"/>
  <c r="K889" i="1"/>
  <c r="L889" i="1" s="1"/>
  <c r="M889" i="1" s="1"/>
  <c r="N889" i="1" s="1"/>
  <c r="J890" i="1"/>
  <c r="G1255" i="1"/>
  <c r="H1254" i="1"/>
  <c r="C705" i="1" l="1"/>
  <c r="P704" i="1"/>
  <c r="B704" i="1" s="1"/>
  <c r="K343" i="1"/>
  <c r="L343" i="1" s="1"/>
  <c r="M343" i="1" s="1"/>
  <c r="N343" i="1" s="1"/>
  <c r="P343" i="1" s="1"/>
  <c r="B343" i="1" s="1"/>
  <c r="J344" i="1"/>
  <c r="K1438" i="1"/>
  <c r="L1438" i="1" s="1"/>
  <c r="M1438" i="1" s="1"/>
  <c r="N1438" i="1" s="1"/>
  <c r="J1439" i="1"/>
  <c r="N1254" i="1"/>
  <c r="K1620" i="1"/>
  <c r="L1620" i="1" s="1"/>
  <c r="M1620" i="1" s="1"/>
  <c r="N1620" i="1" s="1"/>
  <c r="J1621" i="1"/>
  <c r="G715" i="1"/>
  <c r="H714" i="1"/>
  <c r="K525" i="1"/>
  <c r="L525" i="1" s="1"/>
  <c r="M525" i="1" s="1"/>
  <c r="N525" i="1" s="1"/>
  <c r="P525" i="1" s="1"/>
  <c r="B525" i="1" s="1"/>
  <c r="J526" i="1"/>
  <c r="G1453" i="1"/>
  <c r="H1452" i="1"/>
  <c r="G1256" i="1"/>
  <c r="H1255" i="1"/>
  <c r="K890" i="1"/>
  <c r="L890" i="1" s="1"/>
  <c r="M890" i="1" s="1"/>
  <c r="N890" i="1" s="1"/>
  <c r="J891" i="1"/>
  <c r="N163" i="1"/>
  <c r="P163" i="1" s="1"/>
  <c r="B163" i="1" s="1"/>
  <c r="K164" i="1"/>
  <c r="L164" i="1" s="1"/>
  <c r="M164" i="1" s="1"/>
  <c r="J165" i="1"/>
  <c r="K1804" i="1"/>
  <c r="L1804" i="1" s="1"/>
  <c r="M1804" i="1" s="1"/>
  <c r="N1804" i="1" s="1"/>
  <c r="J1805" i="1"/>
  <c r="H164" i="1"/>
  <c r="G165" i="1"/>
  <c r="K707" i="1"/>
  <c r="L707" i="1" s="1"/>
  <c r="M707" i="1" s="1"/>
  <c r="N707" i="1" s="1"/>
  <c r="J708" i="1"/>
  <c r="K1073" i="1"/>
  <c r="L1073" i="1" s="1"/>
  <c r="M1073" i="1" s="1"/>
  <c r="N1073" i="1" s="1"/>
  <c r="J1074" i="1"/>
  <c r="K1255" i="1"/>
  <c r="L1255" i="1" s="1"/>
  <c r="M1255" i="1" s="1"/>
  <c r="J1256" i="1"/>
  <c r="C706" i="1" l="1"/>
  <c r="P705" i="1"/>
  <c r="B705" i="1" s="1"/>
  <c r="K344" i="1"/>
  <c r="L344" i="1" s="1"/>
  <c r="M344" i="1" s="1"/>
  <c r="N344" i="1" s="1"/>
  <c r="P344" i="1" s="1"/>
  <c r="B344" i="1" s="1"/>
  <c r="J345" i="1"/>
  <c r="G1454" i="1"/>
  <c r="H1453" i="1"/>
  <c r="G716" i="1"/>
  <c r="H715" i="1"/>
  <c r="N164" i="1"/>
  <c r="P164" i="1" s="1"/>
  <c r="B164" i="1" s="1"/>
  <c r="K526" i="1"/>
  <c r="L526" i="1" s="1"/>
  <c r="M526" i="1" s="1"/>
  <c r="N526" i="1" s="1"/>
  <c r="P526" i="1" s="1"/>
  <c r="B526" i="1" s="1"/>
  <c r="J527" i="1"/>
  <c r="K1074" i="1"/>
  <c r="L1074" i="1" s="1"/>
  <c r="M1074" i="1" s="1"/>
  <c r="N1074" i="1" s="1"/>
  <c r="J1075" i="1"/>
  <c r="K1805" i="1"/>
  <c r="L1805" i="1" s="1"/>
  <c r="M1805" i="1" s="1"/>
  <c r="N1805" i="1" s="1"/>
  <c r="J1806" i="1"/>
  <c r="K891" i="1"/>
  <c r="L891" i="1" s="1"/>
  <c r="M891" i="1" s="1"/>
  <c r="N891" i="1" s="1"/>
  <c r="J892" i="1"/>
  <c r="G1257" i="1"/>
  <c r="H1256" i="1"/>
  <c r="K165" i="1"/>
  <c r="L165" i="1" s="1"/>
  <c r="M165" i="1" s="1"/>
  <c r="J166" i="1"/>
  <c r="K1621" i="1"/>
  <c r="L1621" i="1" s="1"/>
  <c r="M1621" i="1" s="1"/>
  <c r="N1621" i="1" s="1"/>
  <c r="J1622" i="1"/>
  <c r="K1256" i="1"/>
  <c r="L1256" i="1" s="1"/>
  <c r="M1256" i="1" s="1"/>
  <c r="J1257" i="1"/>
  <c r="H165" i="1"/>
  <c r="G166" i="1"/>
  <c r="K708" i="1"/>
  <c r="L708" i="1" s="1"/>
  <c r="M708" i="1" s="1"/>
  <c r="N708" i="1" s="1"/>
  <c r="J709" i="1"/>
  <c r="K1439" i="1"/>
  <c r="L1439" i="1" s="1"/>
  <c r="M1439" i="1" s="1"/>
  <c r="N1439" i="1" s="1"/>
  <c r="J1440" i="1"/>
  <c r="N1255" i="1"/>
  <c r="C707" i="1" l="1"/>
  <c r="P706" i="1"/>
  <c r="B706" i="1" s="1"/>
  <c r="N1256" i="1"/>
  <c r="K345" i="1"/>
  <c r="L345" i="1" s="1"/>
  <c r="M345" i="1" s="1"/>
  <c r="N345" i="1" s="1"/>
  <c r="P345" i="1" s="1"/>
  <c r="B345" i="1" s="1"/>
  <c r="J346" i="1"/>
  <c r="K709" i="1"/>
  <c r="L709" i="1" s="1"/>
  <c r="M709" i="1" s="1"/>
  <c r="N709" i="1" s="1"/>
  <c r="J710" i="1"/>
  <c r="K1806" i="1"/>
  <c r="L1806" i="1" s="1"/>
  <c r="M1806" i="1" s="1"/>
  <c r="N1806" i="1" s="1"/>
  <c r="J1807" i="1"/>
  <c r="K166" i="1"/>
  <c r="L166" i="1" s="1"/>
  <c r="M166" i="1" s="1"/>
  <c r="J167" i="1"/>
  <c r="N165" i="1"/>
  <c r="P165" i="1" s="1"/>
  <c r="B165" i="1" s="1"/>
  <c r="K1075" i="1"/>
  <c r="L1075" i="1" s="1"/>
  <c r="M1075" i="1" s="1"/>
  <c r="N1075" i="1" s="1"/>
  <c r="J1076" i="1"/>
  <c r="G717" i="1"/>
  <c r="H716" i="1"/>
  <c r="K1440" i="1"/>
  <c r="L1440" i="1" s="1"/>
  <c r="M1440" i="1" s="1"/>
  <c r="N1440" i="1" s="1"/>
  <c r="J1441" i="1"/>
  <c r="K1257" i="1"/>
  <c r="L1257" i="1" s="1"/>
  <c r="M1257" i="1" s="1"/>
  <c r="J1258" i="1"/>
  <c r="G1258" i="1"/>
  <c r="H1257" i="1"/>
  <c r="K527" i="1"/>
  <c r="L527" i="1" s="1"/>
  <c r="M527" i="1" s="1"/>
  <c r="N527" i="1" s="1"/>
  <c r="P527" i="1" s="1"/>
  <c r="B527" i="1" s="1"/>
  <c r="J528" i="1"/>
  <c r="H166" i="1"/>
  <c r="G167" i="1"/>
  <c r="K1622" i="1"/>
  <c r="L1622" i="1" s="1"/>
  <c r="M1622" i="1" s="1"/>
  <c r="N1622" i="1" s="1"/>
  <c r="J1623" i="1"/>
  <c r="K892" i="1"/>
  <c r="L892" i="1" s="1"/>
  <c r="M892" i="1" s="1"/>
  <c r="N892" i="1" s="1"/>
  <c r="J893" i="1"/>
  <c r="G1455" i="1"/>
  <c r="H1454" i="1"/>
  <c r="C708" i="1" l="1"/>
  <c r="P707" i="1"/>
  <c r="B707" i="1" s="1"/>
  <c r="N1257" i="1"/>
  <c r="J347" i="1"/>
  <c r="K346" i="1"/>
  <c r="L346" i="1" s="1"/>
  <c r="M346" i="1" s="1"/>
  <c r="N346" i="1" s="1"/>
  <c r="P346" i="1" s="1"/>
  <c r="B346" i="1" s="1"/>
  <c r="G718" i="1"/>
  <c r="H717" i="1"/>
  <c r="K167" i="1"/>
  <c r="L167" i="1" s="1"/>
  <c r="M167" i="1" s="1"/>
  <c r="J168" i="1"/>
  <c r="G1456" i="1"/>
  <c r="H1455" i="1"/>
  <c r="G1259" i="1"/>
  <c r="H1258" i="1"/>
  <c r="K1076" i="1"/>
  <c r="L1076" i="1" s="1"/>
  <c r="M1076" i="1" s="1"/>
  <c r="N1076" i="1" s="1"/>
  <c r="J1077" i="1"/>
  <c r="N166" i="1"/>
  <c r="P166" i="1" s="1"/>
  <c r="B166" i="1" s="1"/>
  <c r="K1258" i="1"/>
  <c r="L1258" i="1" s="1"/>
  <c r="M1258" i="1" s="1"/>
  <c r="J1259" i="1"/>
  <c r="K528" i="1"/>
  <c r="L528" i="1" s="1"/>
  <c r="M528" i="1" s="1"/>
  <c r="N528" i="1" s="1"/>
  <c r="P528" i="1" s="1"/>
  <c r="B528" i="1" s="1"/>
  <c r="J529" i="1"/>
  <c r="K710" i="1"/>
  <c r="L710" i="1" s="1"/>
  <c r="M710" i="1" s="1"/>
  <c r="N710" i="1" s="1"/>
  <c r="J711" i="1"/>
  <c r="K1807" i="1"/>
  <c r="L1807" i="1" s="1"/>
  <c r="M1807" i="1" s="1"/>
  <c r="N1807" i="1" s="1"/>
  <c r="J1808" i="1"/>
  <c r="K1623" i="1"/>
  <c r="L1623" i="1" s="1"/>
  <c r="M1623" i="1" s="1"/>
  <c r="N1623" i="1" s="1"/>
  <c r="J1624" i="1"/>
  <c r="K1441" i="1"/>
  <c r="L1441" i="1" s="1"/>
  <c r="M1441" i="1" s="1"/>
  <c r="N1441" i="1" s="1"/>
  <c r="J1442" i="1"/>
  <c r="K893" i="1"/>
  <c r="L893" i="1" s="1"/>
  <c r="M893" i="1" s="1"/>
  <c r="N893" i="1" s="1"/>
  <c r="J894" i="1"/>
  <c r="H167" i="1"/>
  <c r="G168" i="1"/>
  <c r="N167" i="1" l="1"/>
  <c r="P167" i="1" s="1"/>
  <c r="B167" i="1" s="1"/>
  <c r="C709" i="1"/>
  <c r="P708" i="1"/>
  <c r="B708" i="1" s="1"/>
  <c r="K347" i="1"/>
  <c r="L347" i="1" s="1"/>
  <c r="M347" i="1" s="1"/>
  <c r="N347" i="1" s="1"/>
  <c r="P347" i="1" s="1"/>
  <c r="B347" i="1" s="1"/>
  <c r="J348" i="1"/>
  <c r="K1442" i="1"/>
  <c r="L1442" i="1" s="1"/>
  <c r="M1442" i="1" s="1"/>
  <c r="N1442" i="1" s="1"/>
  <c r="J1443" i="1"/>
  <c r="G1457" i="1"/>
  <c r="H1456" i="1"/>
  <c r="H168" i="1"/>
  <c r="G169" i="1"/>
  <c r="K1624" i="1"/>
  <c r="L1624" i="1" s="1"/>
  <c r="M1624" i="1" s="1"/>
  <c r="N1624" i="1" s="1"/>
  <c r="J1625" i="1"/>
  <c r="K529" i="1"/>
  <c r="L529" i="1" s="1"/>
  <c r="M529" i="1" s="1"/>
  <c r="N529" i="1" s="1"/>
  <c r="P529" i="1" s="1"/>
  <c r="B529" i="1" s="1"/>
  <c r="J530" i="1"/>
  <c r="K1077" i="1"/>
  <c r="L1077" i="1" s="1"/>
  <c r="M1077" i="1" s="1"/>
  <c r="N1077" i="1" s="1"/>
  <c r="J1078" i="1"/>
  <c r="K168" i="1"/>
  <c r="L168" i="1" s="1"/>
  <c r="M168" i="1" s="1"/>
  <c r="J169" i="1"/>
  <c r="K1808" i="1"/>
  <c r="L1808" i="1" s="1"/>
  <c r="M1808" i="1" s="1"/>
  <c r="N1808" i="1" s="1"/>
  <c r="J1809" i="1"/>
  <c r="N1258" i="1"/>
  <c r="K1259" i="1"/>
  <c r="L1259" i="1" s="1"/>
  <c r="M1259" i="1" s="1"/>
  <c r="J1260" i="1"/>
  <c r="G1260" i="1"/>
  <c r="H1259" i="1"/>
  <c r="G719" i="1"/>
  <c r="H718" i="1"/>
  <c r="K894" i="1"/>
  <c r="L894" i="1" s="1"/>
  <c r="M894" i="1" s="1"/>
  <c r="N894" i="1" s="1"/>
  <c r="J895" i="1"/>
  <c r="K711" i="1"/>
  <c r="L711" i="1" s="1"/>
  <c r="M711" i="1" s="1"/>
  <c r="N711" i="1" s="1"/>
  <c r="J712" i="1"/>
  <c r="C710" i="1" l="1"/>
  <c r="P709" i="1"/>
  <c r="B709" i="1" s="1"/>
  <c r="K348" i="1"/>
  <c r="L348" i="1" s="1"/>
  <c r="M348" i="1" s="1"/>
  <c r="N348" i="1" s="1"/>
  <c r="P348" i="1" s="1"/>
  <c r="B348" i="1" s="1"/>
  <c r="J349" i="1"/>
  <c r="N168" i="1"/>
  <c r="P168" i="1" s="1"/>
  <c r="B168" i="1" s="1"/>
  <c r="K1078" i="1"/>
  <c r="L1078" i="1" s="1"/>
  <c r="M1078" i="1" s="1"/>
  <c r="N1078" i="1" s="1"/>
  <c r="J1079" i="1"/>
  <c r="K712" i="1"/>
  <c r="L712" i="1" s="1"/>
  <c r="M712" i="1" s="1"/>
  <c r="N712" i="1" s="1"/>
  <c r="J713" i="1"/>
  <c r="G720" i="1"/>
  <c r="H719" i="1"/>
  <c r="G1458" i="1"/>
  <c r="H1457" i="1"/>
  <c r="N1259" i="1"/>
  <c r="K530" i="1"/>
  <c r="L530" i="1" s="1"/>
  <c r="M530" i="1" s="1"/>
  <c r="N530" i="1" s="1"/>
  <c r="P530" i="1" s="1"/>
  <c r="B530" i="1" s="1"/>
  <c r="J531" i="1"/>
  <c r="G1261" i="1"/>
  <c r="H1260" i="1"/>
  <c r="K1809" i="1"/>
  <c r="L1809" i="1" s="1"/>
  <c r="M1809" i="1" s="1"/>
  <c r="N1809" i="1" s="1"/>
  <c r="J1810" i="1"/>
  <c r="K1260" i="1"/>
  <c r="L1260" i="1" s="1"/>
  <c r="M1260" i="1" s="1"/>
  <c r="J1261" i="1"/>
  <c r="K1625" i="1"/>
  <c r="L1625" i="1" s="1"/>
  <c r="M1625" i="1" s="1"/>
  <c r="N1625" i="1" s="1"/>
  <c r="J1626" i="1"/>
  <c r="K1443" i="1"/>
  <c r="L1443" i="1" s="1"/>
  <c r="M1443" i="1" s="1"/>
  <c r="N1443" i="1" s="1"/>
  <c r="J1444" i="1"/>
  <c r="K895" i="1"/>
  <c r="L895" i="1" s="1"/>
  <c r="M895" i="1" s="1"/>
  <c r="N895" i="1" s="1"/>
  <c r="J896" i="1"/>
  <c r="K169" i="1"/>
  <c r="L169" i="1" s="1"/>
  <c r="M169" i="1" s="1"/>
  <c r="J170" i="1"/>
  <c r="H169" i="1"/>
  <c r="G170" i="1"/>
  <c r="C711" i="1" l="1"/>
  <c r="P710" i="1"/>
  <c r="B710" i="1" s="1"/>
  <c r="K349" i="1"/>
  <c r="L349" i="1" s="1"/>
  <c r="M349" i="1" s="1"/>
  <c r="N349" i="1" s="1"/>
  <c r="P349" i="1" s="1"/>
  <c r="B349" i="1" s="1"/>
  <c r="J350" i="1"/>
  <c r="G171" i="1"/>
  <c r="H170" i="1"/>
  <c r="K1444" i="1"/>
  <c r="L1444" i="1" s="1"/>
  <c r="M1444" i="1" s="1"/>
  <c r="N1444" i="1" s="1"/>
  <c r="J1445" i="1"/>
  <c r="G1459" i="1"/>
  <c r="H1458" i="1"/>
  <c r="N1260" i="1"/>
  <c r="K1810" i="1"/>
  <c r="L1810" i="1" s="1"/>
  <c r="M1810" i="1" s="1"/>
  <c r="N1810" i="1" s="1"/>
  <c r="J1811" i="1"/>
  <c r="K170" i="1"/>
  <c r="L170" i="1" s="1"/>
  <c r="M170" i="1" s="1"/>
  <c r="J171" i="1"/>
  <c r="N169" i="1"/>
  <c r="P169" i="1" s="1"/>
  <c r="B169" i="1" s="1"/>
  <c r="K1079" i="1"/>
  <c r="L1079" i="1" s="1"/>
  <c r="M1079" i="1" s="1"/>
  <c r="N1079" i="1" s="1"/>
  <c r="J1080" i="1"/>
  <c r="K1626" i="1"/>
  <c r="L1626" i="1" s="1"/>
  <c r="M1626" i="1" s="1"/>
  <c r="N1626" i="1" s="1"/>
  <c r="J1627" i="1"/>
  <c r="K896" i="1"/>
  <c r="L896" i="1" s="1"/>
  <c r="M896" i="1" s="1"/>
  <c r="N896" i="1" s="1"/>
  <c r="J897" i="1"/>
  <c r="G1262" i="1"/>
  <c r="H1261" i="1"/>
  <c r="K713" i="1"/>
  <c r="L713" i="1" s="1"/>
  <c r="M713" i="1" s="1"/>
  <c r="N713" i="1" s="1"/>
  <c r="J714" i="1"/>
  <c r="K1261" i="1"/>
  <c r="L1261" i="1" s="1"/>
  <c r="M1261" i="1" s="1"/>
  <c r="J1262" i="1"/>
  <c r="K531" i="1"/>
  <c r="L531" i="1" s="1"/>
  <c r="M531" i="1" s="1"/>
  <c r="N531" i="1" s="1"/>
  <c r="P531" i="1" s="1"/>
  <c r="B531" i="1" s="1"/>
  <c r="J532" i="1"/>
  <c r="G721" i="1"/>
  <c r="H720" i="1"/>
  <c r="C712" i="1" l="1"/>
  <c r="P711" i="1"/>
  <c r="B711" i="1" s="1"/>
  <c r="N1261" i="1"/>
  <c r="K350" i="1"/>
  <c r="L350" i="1" s="1"/>
  <c r="M350" i="1" s="1"/>
  <c r="N350" i="1" s="1"/>
  <c r="P350" i="1" s="1"/>
  <c r="B350" i="1" s="1"/>
  <c r="J351" i="1"/>
  <c r="G1460" i="1"/>
  <c r="H1459" i="1"/>
  <c r="K1445" i="1"/>
  <c r="L1445" i="1" s="1"/>
  <c r="M1445" i="1" s="1"/>
  <c r="N1445" i="1" s="1"/>
  <c r="J1446" i="1"/>
  <c r="K897" i="1"/>
  <c r="L897" i="1" s="1"/>
  <c r="M897" i="1" s="1"/>
  <c r="N897" i="1" s="1"/>
  <c r="J898" i="1"/>
  <c r="K714" i="1"/>
  <c r="L714" i="1" s="1"/>
  <c r="M714" i="1" s="1"/>
  <c r="N714" i="1" s="1"/>
  <c r="J715" i="1"/>
  <c r="K1080" i="1"/>
  <c r="L1080" i="1" s="1"/>
  <c r="M1080" i="1" s="1"/>
  <c r="N1080" i="1" s="1"/>
  <c r="J1081" i="1"/>
  <c r="K171" i="1"/>
  <c r="L171" i="1" s="1"/>
  <c r="M171" i="1" s="1"/>
  <c r="J172" i="1"/>
  <c r="N170" i="1"/>
  <c r="P170" i="1" s="1"/>
  <c r="B170" i="1" s="1"/>
  <c r="G722" i="1"/>
  <c r="H721" i="1"/>
  <c r="K1811" i="1"/>
  <c r="L1811" i="1" s="1"/>
  <c r="M1811" i="1" s="1"/>
  <c r="N1811" i="1" s="1"/>
  <c r="J1812" i="1"/>
  <c r="K532" i="1"/>
  <c r="L532" i="1" s="1"/>
  <c r="M532" i="1" s="1"/>
  <c r="N532" i="1" s="1"/>
  <c r="P532" i="1" s="1"/>
  <c r="B532" i="1" s="1"/>
  <c r="J533" i="1"/>
  <c r="G1263" i="1"/>
  <c r="H1262" i="1"/>
  <c r="K1262" i="1"/>
  <c r="L1262" i="1" s="1"/>
  <c r="M1262" i="1" s="1"/>
  <c r="J1263" i="1"/>
  <c r="K1627" i="1"/>
  <c r="L1627" i="1" s="1"/>
  <c r="M1627" i="1" s="1"/>
  <c r="N1627" i="1" s="1"/>
  <c r="J1628" i="1"/>
  <c r="H171" i="1"/>
  <c r="G172" i="1"/>
  <c r="C713" i="1" l="1"/>
  <c r="P712" i="1"/>
  <c r="B712" i="1" s="1"/>
  <c r="K351" i="1"/>
  <c r="L351" i="1" s="1"/>
  <c r="M351" i="1" s="1"/>
  <c r="N351" i="1" s="1"/>
  <c r="P351" i="1" s="1"/>
  <c r="B351" i="1" s="1"/>
  <c r="J352" i="1"/>
  <c r="H172" i="1"/>
  <c r="G173" i="1"/>
  <c r="N1262" i="1"/>
  <c r="G723" i="1"/>
  <c r="H722" i="1"/>
  <c r="K1081" i="1"/>
  <c r="L1081" i="1" s="1"/>
  <c r="M1081" i="1" s="1"/>
  <c r="N1081" i="1" s="1"/>
  <c r="J1082" i="1"/>
  <c r="N171" i="1"/>
  <c r="P171" i="1" s="1"/>
  <c r="B171" i="1" s="1"/>
  <c r="G1264" i="1"/>
  <c r="H1263" i="1"/>
  <c r="K533" i="1"/>
  <c r="L533" i="1" s="1"/>
  <c r="M533" i="1" s="1"/>
  <c r="N533" i="1" s="1"/>
  <c r="P533" i="1" s="1"/>
  <c r="B533" i="1" s="1"/>
  <c r="J534" i="1"/>
  <c r="K715" i="1"/>
  <c r="L715" i="1" s="1"/>
  <c r="M715" i="1" s="1"/>
  <c r="N715" i="1" s="1"/>
  <c r="J716" i="1"/>
  <c r="G1461" i="1"/>
  <c r="H1460" i="1"/>
  <c r="K1628" i="1"/>
  <c r="L1628" i="1" s="1"/>
  <c r="M1628" i="1" s="1"/>
  <c r="N1628" i="1" s="1"/>
  <c r="J1629" i="1"/>
  <c r="K898" i="1"/>
  <c r="L898" i="1" s="1"/>
  <c r="M898" i="1" s="1"/>
  <c r="N898" i="1" s="1"/>
  <c r="J899" i="1"/>
  <c r="K1812" i="1"/>
  <c r="L1812" i="1" s="1"/>
  <c r="M1812" i="1" s="1"/>
  <c r="N1812" i="1" s="1"/>
  <c r="J1813" i="1"/>
  <c r="K1263" i="1"/>
  <c r="L1263" i="1" s="1"/>
  <c r="M1263" i="1" s="1"/>
  <c r="J1264" i="1"/>
  <c r="K172" i="1"/>
  <c r="L172" i="1" s="1"/>
  <c r="M172" i="1" s="1"/>
  <c r="J173" i="1"/>
  <c r="K1446" i="1"/>
  <c r="L1446" i="1" s="1"/>
  <c r="M1446" i="1" s="1"/>
  <c r="N1446" i="1" s="1"/>
  <c r="J1447" i="1"/>
  <c r="C714" i="1" l="1"/>
  <c r="P713" i="1"/>
  <c r="B713" i="1" s="1"/>
  <c r="K352" i="1"/>
  <c r="L352" i="1" s="1"/>
  <c r="M352" i="1" s="1"/>
  <c r="N352" i="1" s="1"/>
  <c r="P352" i="1" s="1"/>
  <c r="B352" i="1" s="1"/>
  <c r="J353" i="1"/>
  <c r="G724" i="1"/>
  <c r="H723" i="1"/>
  <c r="K1813" i="1"/>
  <c r="L1813" i="1" s="1"/>
  <c r="M1813" i="1" s="1"/>
  <c r="N1813" i="1" s="1"/>
  <c r="J1814" i="1"/>
  <c r="G1462" i="1"/>
  <c r="H1461" i="1"/>
  <c r="G1265" i="1"/>
  <c r="H1264" i="1"/>
  <c r="H173" i="1"/>
  <c r="G174" i="1"/>
  <c r="K1447" i="1"/>
  <c r="L1447" i="1" s="1"/>
  <c r="M1447" i="1" s="1"/>
  <c r="N1447" i="1" s="1"/>
  <c r="J1448" i="1"/>
  <c r="K1264" i="1"/>
  <c r="L1264" i="1" s="1"/>
  <c r="M1264" i="1" s="1"/>
  <c r="J1265" i="1"/>
  <c r="K1629" i="1"/>
  <c r="L1629" i="1" s="1"/>
  <c r="M1629" i="1" s="1"/>
  <c r="N1629" i="1" s="1"/>
  <c r="J1630" i="1"/>
  <c r="N1263" i="1"/>
  <c r="K716" i="1"/>
  <c r="L716" i="1" s="1"/>
  <c r="M716" i="1" s="1"/>
  <c r="N716" i="1" s="1"/>
  <c r="J717" i="1"/>
  <c r="K534" i="1"/>
  <c r="L534" i="1" s="1"/>
  <c r="M534" i="1" s="1"/>
  <c r="N534" i="1" s="1"/>
  <c r="P534" i="1" s="1"/>
  <c r="B534" i="1" s="1"/>
  <c r="J535" i="1"/>
  <c r="K899" i="1"/>
  <c r="L899" i="1" s="1"/>
  <c r="M899" i="1" s="1"/>
  <c r="N899" i="1" s="1"/>
  <c r="J900" i="1"/>
  <c r="N172" i="1"/>
  <c r="P172" i="1" s="1"/>
  <c r="B172" i="1" s="1"/>
  <c r="K173" i="1"/>
  <c r="L173" i="1" s="1"/>
  <c r="M173" i="1" s="1"/>
  <c r="J174" i="1"/>
  <c r="K1082" i="1"/>
  <c r="L1082" i="1" s="1"/>
  <c r="M1082" i="1" s="1"/>
  <c r="N1082" i="1" s="1"/>
  <c r="J1083" i="1"/>
  <c r="C715" i="1" l="1"/>
  <c r="P714" i="1"/>
  <c r="B714" i="1" s="1"/>
  <c r="N173" i="1"/>
  <c r="P173" i="1" s="1"/>
  <c r="B173" i="1" s="1"/>
  <c r="K353" i="1"/>
  <c r="L353" i="1" s="1"/>
  <c r="M353" i="1" s="1"/>
  <c r="N353" i="1" s="1"/>
  <c r="P353" i="1" s="1"/>
  <c r="B353" i="1" s="1"/>
  <c r="J354" i="1"/>
  <c r="K717" i="1"/>
  <c r="L717" i="1" s="1"/>
  <c r="M717" i="1" s="1"/>
  <c r="N717" i="1" s="1"/>
  <c r="J718" i="1"/>
  <c r="K174" i="1"/>
  <c r="L174" i="1" s="1"/>
  <c r="M174" i="1" s="1"/>
  <c r="J175" i="1"/>
  <c r="N1264" i="1"/>
  <c r="K535" i="1"/>
  <c r="L535" i="1" s="1"/>
  <c r="M535" i="1" s="1"/>
  <c r="N535" i="1" s="1"/>
  <c r="P535" i="1" s="1"/>
  <c r="B535" i="1" s="1"/>
  <c r="J536" i="1"/>
  <c r="K1814" i="1"/>
  <c r="L1814" i="1" s="1"/>
  <c r="M1814" i="1" s="1"/>
  <c r="N1814" i="1" s="1"/>
  <c r="J1815" i="1"/>
  <c r="K1083" i="1"/>
  <c r="L1083" i="1" s="1"/>
  <c r="M1083" i="1" s="1"/>
  <c r="N1083" i="1" s="1"/>
  <c r="J1084" i="1"/>
  <c r="K1265" i="1"/>
  <c r="L1265" i="1" s="1"/>
  <c r="M1265" i="1" s="1"/>
  <c r="J1266" i="1"/>
  <c r="G1266" i="1"/>
  <c r="H1265" i="1"/>
  <c r="G725" i="1"/>
  <c r="H724" i="1"/>
  <c r="K1630" i="1"/>
  <c r="L1630" i="1" s="1"/>
  <c r="M1630" i="1" s="1"/>
  <c r="N1630" i="1" s="1"/>
  <c r="J1631" i="1"/>
  <c r="H174" i="1"/>
  <c r="G175" i="1"/>
  <c r="K900" i="1"/>
  <c r="L900" i="1" s="1"/>
  <c r="M900" i="1" s="1"/>
  <c r="N900" i="1" s="1"/>
  <c r="J901" i="1"/>
  <c r="K1448" i="1"/>
  <c r="L1448" i="1" s="1"/>
  <c r="M1448" i="1" s="1"/>
  <c r="N1448" i="1" s="1"/>
  <c r="J1449" i="1"/>
  <c r="G1463" i="1"/>
  <c r="H1462" i="1"/>
  <c r="C716" i="1" l="1"/>
  <c r="P715" i="1"/>
  <c r="B715" i="1" s="1"/>
  <c r="J355" i="1"/>
  <c r="K354" i="1"/>
  <c r="L354" i="1" s="1"/>
  <c r="M354" i="1" s="1"/>
  <c r="N354" i="1" s="1"/>
  <c r="P354" i="1" s="1"/>
  <c r="B354" i="1" s="1"/>
  <c r="K1815" i="1"/>
  <c r="L1815" i="1" s="1"/>
  <c r="M1815" i="1" s="1"/>
  <c r="N1815" i="1" s="1"/>
  <c r="J1816" i="1"/>
  <c r="H175" i="1"/>
  <c r="G176" i="1"/>
  <c r="G726" i="1"/>
  <c r="H725" i="1"/>
  <c r="G1464" i="1"/>
  <c r="H1463" i="1"/>
  <c r="N174" i="1"/>
  <c r="P174" i="1" s="1"/>
  <c r="B174" i="1" s="1"/>
  <c r="N1265" i="1"/>
  <c r="K1449" i="1"/>
  <c r="L1449" i="1" s="1"/>
  <c r="M1449" i="1" s="1"/>
  <c r="N1449" i="1" s="1"/>
  <c r="J1450" i="1"/>
  <c r="G1267" i="1"/>
  <c r="H1266" i="1"/>
  <c r="K536" i="1"/>
  <c r="L536" i="1" s="1"/>
  <c r="M536" i="1" s="1"/>
  <c r="N536" i="1" s="1"/>
  <c r="P536" i="1" s="1"/>
  <c r="B536" i="1" s="1"/>
  <c r="J537" i="1"/>
  <c r="K175" i="1"/>
  <c r="L175" i="1" s="1"/>
  <c r="M175" i="1" s="1"/>
  <c r="J176" i="1"/>
  <c r="K718" i="1"/>
  <c r="L718" i="1" s="1"/>
  <c r="M718" i="1" s="1"/>
  <c r="N718" i="1" s="1"/>
  <c r="J719" i="1"/>
  <c r="K1084" i="1"/>
  <c r="L1084" i="1" s="1"/>
  <c r="M1084" i="1" s="1"/>
  <c r="N1084" i="1" s="1"/>
  <c r="J1085" i="1"/>
  <c r="K1631" i="1"/>
  <c r="L1631" i="1" s="1"/>
  <c r="M1631" i="1" s="1"/>
  <c r="N1631" i="1" s="1"/>
  <c r="J1632" i="1"/>
  <c r="K1266" i="1"/>
  <c r="L1266" i="1" s="1"/>
  <c r="M1266" i="1" s="1"/>
  <c r="J1267" i="1"/>
  <c r="K901" i="1"/>
  <c r="L901" i="1" s="1"/>
  <c r="M901" i="1" s="1"/>
  <c r="N901" i="1" s="1"/>
  <c r="J902" i="1"/>
  <c r="C717" i="1" l="1"/>
  <c r="P716" i="1"/>
  <c r="B716" i="1" s="1"/>
  <c r="K355" i="1"/>
  <c r="L355" i="1" s="1"/>
  <c r="M355" i="1" s="1"/>
  <c r="N355" i="1" s="1"/>
  <c r="P355" i="1" s="1"/>
  <c r="B355" i="1" s="1"/>
  <c r="J356" i="1"/>
  <c r="K1450" i="1"/>
  <c r="L1450" i="1" s="1"/>
  <c r="M1450" i="1" s="1"/>
  <c r="N1450" i="1" s="1"/>
  <c r="J1451" i="1"/>
  <c r="K176" i="1"/>
  <c r="L176" i="1" s="1"/>
  <c r="M176" i="1" s="1"/>
  <c r="J177" i="1"/>
  <c r="H176" i="1"/>
  <c r="G177" i="1"/>
  <c r="K1085" i="1"/>
  <c r="L1085" i="1" s="1"/>
  <c r="M1085" i="1" s="1"/>
  <c r="N1085" i="1" s="1"/>
  <c r="J1086" i="1"/>
  <c r="K537" i="1"/>
  <c r="L537" i="1" s="1"/>
  <c r="M537" i="1" s="1"/>
  <c r="N537" i="1" s="1"/>
  <c r="P537" i="1" s="1"/>
  <c r="B537" i="1" s="1"/>
  <c r="J538" i="1"/>
  <c r="N175" i="1"/>
  <c r="P175" i="1" s="1"/>
  <c r="B175" i="1" s="1"/>
  <c r="K1267" i="1"/>
  <c r="L1267" i="1" s="1"/>
  <c r="M1267" i="1" s="1"/>
  <c r="J1268" i="1"/>
  <c r="G1465" i="1"/>
  <c r="H1464" i="1"/>
  <c r="K1816" i="1"/>
  <c r="L1816" i="1" s="1"/>
  <c r="M1816" i="1" s="1"/>
  <c r="N1816" i="1" s="1"/>
  <c r="J1817" i="1"/>
  <c r="G727" i="1"/>
  <c r="H726" i="1"/>
  <c r="K902" i="1"/>
  <c r="L902" i="1" s="1"/>
  <c r="M902" i="1" s="1"/>
  <c r="N902" i="1" s="1"/>
  <c r="J903" i="1"/>
  <c r="N1266" i="1"/>
  <c r="K1632" i="1"/>
  <c r="L1632" i="1" s="1"/>
  <c r="M1632" i="1" s="1"/>
  <c r="N1632" i="1" s="1"/>
  <c r="J1633" i="1"/>
  <c r="K719" i="1"/>
  <c r="L719" i="1" s="1"/>
  <c r="M719" i="1" s="1"/>
  <c r="N719" i="1" s="1"/>
  <c r="J720" i="1"/>
  <c r="G1268" i="1"/>
  <c r="H1267" i="1"/>
  <c r="C718" i="1" l="1"/>
  <c r="P717" i="1"/>
  <c r="B717" i="1" s="1"/>
  <c r="N176" i="1"/>
  <c r="P176" i="1" s="1"/>
  <c r="B176" i="1" s="1"/>
  <c r="K356" i="1"/>
  <c r="L356" i="1" s="1"/>
  <c r="M356" i="1" s="1"/>
  <c r="N356" i="1" s="1"/>
  <c r="P356" i="1" s="1"/>
  <c r="B356" i="1" s="1"/>
  <c r="J357" i="1"/>
  <c r="K1268" i="1"/>
  <c r="L1268" i="1" s="1"/>
  <c r="M1268" i="1" s="1"/>
  <c r="J1269" i="1"/>
  <c r="N1267" i="1"/>
  <c r="H177" i="1"/>
  <c r="G178" i="1"/>
  <c r="K720" i="1"/>
  <c r="L720" i="1" s="1"/>
  <c r="M720" i="1" s="1"/>
  <c r="N720" i="1" s="1"/>
  <c r="J721" i="1"/>
  <c r="G1269" i="1"/>
  <c r="H1268" i="1"/>
  <c r="K903" i="1"/>
  <c r="L903" i="1" s="1"/>
  <c r="M903" i="1" s="1"/>
  <c r="N903" i="1" s="1"/>
  <c r="J904" i="1"/>
  <c r="K177" i="1"/>
  <c r="L177" i="1" s="1"/>
  <c r="M177" i="1" s="1"/>
  <c r="J178" i="1"/>
  <c r="K1633" i="1"/>
  <c r="L1633" i="1" s="1"/>
  <c r="M1633" i="1" s="1"/>
  <c r="N1633" i="1" s="1"/>
  <c r="J1634" i="1"/>
  <c r="G728" i="1"/>
  <c r="H727" i="1"/>
  <c r="K1086" i="1"/>
  <c r="L1086" i="1" s="1"/>
  <c r="M1086" i="1" s="1"/>
  <c r="N1086" i="1" s="1"/>
  <c r="J1087" i="1"/>
  <c r="K1451" i="1"/>
  <c r="L1451" i="1" s="1"/>
  <c r="M1451" i="1" s="1"/>
  <c r="N1451" i="1" s="1"/>
  <c r="J1452" i="1"/>
  <c r="G1466" i="1"/>
  <c r="H1465" i="1"/>
  <c r="K1817" i="1"/>
  <c r="L1817" i="1" s="1"/>
  <c r="M1817" i="1" s="1"/>
  <c r="N1817" i="1" s="1"/>
  <c r="J1818" i="1"/>
  <c r="K538" i="1"/>
  <c r="L538" i="1" s="1"/>
  <c r="M538" i="1" s="1"/>
  <c r="N538" i="1" s="1"/>
  <c r="P538" i="1" s="1"/>
  <c r="B538" i="1" s="1"/>
  <c r="J539" i="1"/>
  <c r="C719" i="1" l="1"/>
  <c r="P718" i="1"/>
  <c r="B718" i="1" s="1"/>
  <c r="K357" i="1"/>
  <c r="L357" i="1" s="1"/>
  <c r="M357" i="1" s="1"/>
  <c r="N357" i="1" s="1"/>
  <c r="P357" i="1" s="1"/>
  <c r="B357" i="1" s="1"/>
  <c r="J358" i="1"/>
  <c r="N177" i="1"/>
  <c r="P177" i="1" s="1"/>
  <c r="B177" i="1" s="1"/>
  <c r="K904" i="1"/>
  <c r="L904" i="1" s="1"/>
  <c r="M904" i="1" s="1"/>
  <c r="N904" i="1" s="1"/>
  <c r="J905" i="1"/>
  <c r="K1818" i="1"/>
  <c r="L1818" i="1" s="1"/>
  <c r="M1818" i="1" s="1"/>
  <c r="N1818" i="1" s="1"/>
  <c r="J1819" i="1"/>
  <c r="N1268" i="1"/>
  <c r="K178" i="1"/>
  <c r="L178" i="1" s="1"/>
  <c r="M178" i="1" s="1"/>
  <c r="J179" i="1"/>
  <c r="H178" i="1"/>
  <c r="G179" i="1"/>
  <c r="K539" i="1"/>
  <c r="L539" i="1" s="1"/>
  <c r="M539" i="1" s="1"/>
  <c r="N539" i="1" s="1"/>
  <c r="P539" i="1" s="1"/>
  <c r="B539" i="1" s="1"/>
  <c r="J540" i="1"/>
  <c r="G1467" i="1"/>
  <c r="H1466" i="1"/>
  <c r="K1087" i="1"/>
  <c r="L1087" i="1" s="1"/>
  <c r="M1087" i="1" s="1"/>
  <c r="N1087" i="1" s="1"/>
  <c r="J1088" i="1"/>
  <c r="K1452" i="1"/>
  <c r="L1452" i="1" s="1"/>
  <c r="M1452" i="1" s="1"/>
  <c r="N1452" i="1" s="1"/>
  <c r="J1453" i="1"/>
  <c r="G729" i="1"/>
  <c r="H728" i="1"/>
  <c r="G1270" i="1"/>
  <c r="H1269" i="1"/>
  <c r="K1269" i="1"/>
  <c r="L1269" i="1" s="1"/>
  <c r="M1269" i="1" s="1"/>
  <c r="J1270" i="1"/>
  <c r="K1634" i="1"/>
  <c r="L1634" i="1" s="1"/>
  <c r="M1634" i="1" s="1"/>
  <c r="N1634" i="1" s="1"/>
  <c r="J1635" i="1"/>
  <c r="K721" i="1"/>
  <c r="L721" i="1" s="1"/>
  <c r="M721" i="1" s="1"/>
  <c r="N721" i="1" s="1"/>
  <c r="J722" i="1"/>
  <c r="C720" i="1" l="1"/>
  <c r="P719" i="1"/>
  <c r="B719" i="1" s="1"/>
  <c r="N178" i="1"/>
  <c r="P178" i="1" s="1"/>
  <c r="B178" i="1" s="1"/>
  <c r="K358" i="1"/>
  <c r="L358" i="1" s="1"/>
  <c r="M358" i="1" s="1"/>
  <c r="N358" i="1" s="1"/>
  <c r="P358" i="1" s="1"/>
  <c r="B358" i="1" s="1"/>
  <c r="J359" i="1"/>
  <c r="K905" i="1"/>
  <c r="L905" i="1" s="1"/>
  <c r="M905" i="1" s="1"/>
  <c r="N905" i="1" s="1"/>
  <c r="J906" i="1"/>
  <c r="K1819" i="1"/>
  <c r="L1819" i="1" s="1"/>
  <c r="M1819" i="1" s="1"/>
  <c r="N1819" i="1" s="1"/>
  <c r="J1820" i="1"/>
  <c r="N1269" i="1"/>
  <c r="G730" i="1"/>
  <c r="H729" i="1"/>
  <c r="G1468" i="1"/>
  <c r="H1467" i="1"/>
  <c r="K1088" i="1"/>
  <c r="L1088" i="1" s="1"/>
  <c r="M1088" i="1" s="1"/>
  <c r="N1088" i="1" s="1"/>
  <c r="J1089" i="1"/>
  <c r="K179" i="1"/>
  <c r="L179" i="1" s="1"/>
  <c r="M179" i="1" s="1"/>
  <c r="J180" i="1"/>
  <c r="K1453" i="1"/>
  <c r="L1453" i="1" s="1"/>
  <c r="M1453" i="1" s="1"/>
  <c r="N1453" i="1" s="1"/>
  <c r="J1454" i="1"/>
  <c r="K540" i="1"/>
  <c r="L540" i="1" s="1"/>
  <c r="M540" i="1" s="1"/>
  <c r="N540" i="1" s="1"/>
  <c r="P540" i="1" s="1"/>
  <c r="B540" i="1" s="1"/>
  <c r="J541" i="1"/>
  <c r="K1635" i="1"/>
  <c r="L1635" i="1" s="1"/>
  <c r="M1635" i="1" s="1"/>
  <c r="N1635" i="1" s="1"/>
  <c r="J1636" i="1"/>
  <c r="G1271" i="1"/>
  <c r="H1270" i="1"/>
  <c r="K722" i="1"/>
  <c r="L722" i="1" s="1"/>
  <c r="M722" i="1" s="1"/>
  <c r="N722" i="1" s="1"/>
  <c r="J723" i="1"/>
  <c r="K1270" i="1"/>
  <c r="L1270" i="1" s="1"/>
  <c r="M1270" i="1" s="1"/>
  <c r="J1271" i="1"/>
  <c r="H179" i="1"/>
  <c r="G180" i="1"/>
  <c r="C721" i="1" l="1"/>
  <c r="P720" i="1"/>
  <c r="B720" i="1" s="1"/>
  <c r="K359" i="1"/>
  <c r="L359" i="1" s="1"/>
  <c r="M359" i="1" s="1"/>
  <c r="N359" i="1" s="1"/>
  <c r="P359" i="1" s="1"/>
  <c r="B359" i="1" s="1"/>
  <c r="J360" i="1"/>
  <c r="N179" i="1"/>
  <c r="P179" i="1" s="1"/>
  <c r="B179" i="1" s="1"/>
  <c r="K1636" i="1"/>
  <c r="L1636" i="1" s="1"/>
  <c r="M1636" i="1" s="1"/>
  <c r="N1636" i="1" s="1"/>
  <c r="J1637" i="1"/>
  <c r="G1469" i="1"/>
  <c r="H1468" i="1"/>
  <c r="K1089" i="1"/>
  <c r="L1089" i="1" s="1"/>
  <c r="M1089" i="1" s="1"/>
  <c r="N1089" i="1" s="1"/>
  <c r="J1090" i="1"/>
  <c r="H180" i="1"/>
  <c r="G181" i="1"/>
  <c r="K1454" i="1"/>
  <c r="L1454" i="1" s="1"/>
  <c r="M1454" i="1" s="1"/>
  <c r="N1454" i="1" s="1"/>
  <c r="J1455" i="1"/>
  <c r="K906" i="1"/>
  <c r="L906" i="1" s="1"/>
  <c r="M906" i="1" s="1"/>
  <c r="N906" i="1" s="1"/>
  <c r="J907" i="1"/>
  <c r="N1270" i="1"/>
  <c r="G1272" i="1"/>
  <c r="H1271" i="1"/>
  <c r="K723" i="1"/>
  <c r="L723" i="1" s="1"/>
  <c r="M723" i="1" s="1"/>
  <c r="N723" i="1" s="1"/>
  <c r="J724" i="1"/>
  <c r="K180" i="1"/>
  <c r="L180" i="1" s="1"/>
  <c r="M180" i="1" s="1"/>
  <c r="J181" i="1"/>
  <c r="K1271" i="1"/>
  <c r="L1271" i="1" s="1"/>
  <c r="M1271" i="1" s="1"/>
  <c r="J1272" i="1"/>
  <c r="K1820" i="1"/>
  <c r="L1820" i="1" s="1"/>
  <c r="M1820" i="1" s="1"/>
  <c r="N1820" i="1" s="1"/>
  <c r="J1821" i="1"/>
  <c r="G731" i="1"/>
  <c r="H730" i="1"/>
  <c r="K541" i="1"/>
  <c r="L541" i="1" s="1"/>
  <c r="M541" i="1" s="1"/>
  <c r="N541" i="1" s="1"/>
  <c r="P541" i="1" s="1"/>
  <c r="B541" i="1" s="1"/>
  <c r="J542" i="1"/>
  <c r="C722" i="1" l="1"/>
  <c r="P721" i="1"/>
  <c r="B721" i="1" s="1"/>
  <c r="K360" i="1"/>
  <c r="L360" i="1" s="1"/>
  <c r="M360" i="1" s="1"/>
  <c r="N360" i="1" s="1"/>
  <c r="P360" i="1" s="1"/>
  <c r="B360" i="1" s="1"/>
  <c r="J361" i="1"/>
  <c r="K724" i="1"/>
  <c r="L724" i="1" s="1"/>
  <c r="M724" i="1" s="1"/>
  <c r="N724" i="1" s="1"/>
  <c r="J725" i="1"/>
  <c r="K542" i="1"/>
  <c r="L542" i="1" s="1"/>
  <c r="M542" i="1" s="1"/>
  <c r="N542" i="1" s="1"/>
  <c r="P542" i="1" s="1"/>
  <c r="B542" i="1" s="1"/>
  <c r="J543" i="1"/>
  <c r="K1455" i="1"/>
  <c r="L1455" i="1" s="1"/>
  <c r="M1455" i="1" s="1"/>
  <c r="N1455" i="1" s="1"/>
  <c r="J1456" i="1"/>
  <c r="G1470" i="1"/>
  <c r="H1469" i="1"/>
  <c r="K1272" i="1"/>
  <c r="L1272" i="1" s="1"/>
  <c r="M1272" i="1" s="1"/>
  <c r="J1273" i="1"/>
  <c r="N1271" i="1"/>
  <c r="G732" i="1"/>
  <c r="H731" i="1"/>
  <c r="G1273" i="1"/>
  <c r="H1272" i="1"/>
  <c r="K1821" i="1"/>
  <c r="L1821" i="1" s="1"/>
  <c r="M1821" i="1" s="1"/>
  <c r="N1821" i="1" s="1"/>
  <c r="J1822" i="1"/>
  <c r="H181" i="1"/>
  <c r="G182" i="1"/>
  <c r="K1637" i="1"/>
  <c r="L1637" i="1" s="1"/>
  <c r="M1637" i="1" s="1"/>
  <c r="N1637" i="1" s="1"/>
  <c r="J1638" i="1"/>
  <c r="K181" i="1"/>
  <c r="L181" i="1" s="1"/>
  <c r="M181" i="1" s="1"/>
  <c r="J182" i="1"/>
  <c r="N180" i="1"/>
  <c r="P180" i="1" s="1"/>
  <c r="B180" i="1" s="1"/>
  <c r="K907" i="1"/>
  <c r="L907" i="1" s="1"/>
  <c r="M907" i="1" s="1"/>
  <c r="N907" i="1" s="1"/>
  <c r="J908" i="1"/>
  <c r="K1090" i="1"/>
  <c r="L1090" i="1" s="1"/>
  <c r="M1090" i="1" s="1"/>
  <c r="N1090" i="1" s="1"/>
  <c r="J1091" i="1"/>
  <c r="C723" i="1" l="1"/>
  <c r="P722" i="1"/>
  <c r="B722" i="1" s="1"/>
  <c r="K361" i="1"/>
  <c r="L361" i="1" s="1"/>
  <c r="M361" i="1" s="1"/>
  <c r="N361" i="1" s="1"/>
  <c r="P361" i="1" s="1"/>
  <c r="B361" i="1" s="1"/>
  <c r="J362" i="1"/>
  <c r="N1272" i="1"/>
  <c r="K1273" i="1"/>
  <c r="L1273" i="1" s="1"/>
  <c r="M1273" i="1" s="1"/>
  <c r="J1274" i="1"/>
  <c r="K543" i="1"/>
  <c r="L543" i="1" s="1"/>
  <c r="M543" i="1" s="1"/>
  <c r="N543" i="1" s="1"/>
  <c r="P543" i="1" s="1"/>
  <c r="B543" i="1" s="1"/>
  <c r="J544" i="1"/>
  <c r="K182" i="1"/>
  <c r="L182" i="1" s="1"/>
  <c r="M182" i="1" s="1"/>
  <c r="J183" i="1"/>
  <c r="K1091" i="1"/>
  <c r="L1091" i="1" s="1"/>
  <c r="M1091" i="1" s="1"/>
  <c r="N1091" i="1" s="1"/>
  <c r="J1092" i="1"/>
  <c r="K908" i="1"/>
  <c r="L908" i="1" s="1"/>
  <c r="M908" i="1" s="1"/>
  <c r="N908" i="1" s="1"/>
  <c r="J909" i="1"/>
  <c r="K1638" i="1"/>
  <c r="L1638" i="1" s="1"/>
  <c r="M1638" i="1" s="1"/>
  <c r="N1638" i="1" s="1"/>
  <c r="J1639" i="1"/>
  <c r="K725" i="1"/>
  <c r="L725" i="1" s="1"/>
  <c r="M725" i="1" s="1"/>
  <c r="N725" i="1" s="1"/>
  <c r="J726" i="1"/>
  <c r="G733" i="1"/>
  <c r="H732" i="1"/>
  <c r="G1471" i="1"/>
  <c r="H1470" i="1"/>
  <c r="H182" i="1"/>
  <c r="G183" i="1"/>
  <c r="G1274" i="1"/>
  <c r="H1273" i="1"/>
  <c r="N181" i="1"/>
  <c r="P181" i="1" s="1"/>
  <c r="B181" i="1" s="1"/>
  <c r="K1822" i="1"/>
  <c r="L1822" i="1" s="1"/>
  <c r="M1822" i="1" s="1"/>
  <c r="N1822" i="1" s="1"/>
  <c r="J1823" i="1"/>
  <c r="K1456" i="1"/>
  <c r="L1456" i="1" s="1"/>
  <c r="M1456" i="1" s="1"/>
  <c r="N1456" i="1" s="1"/>
  <c r="J1457" i="1"/>
  <c r="C724" i="1" l="1"/>
  <c r="P723" i="1"/>
  <c r="B723" i="1" s="1"/>
  <c r="N1273" i="1"/>
  <c r="K362" i="1"/>
  <c r="L362" i="1" s="1"/>
  <c r="M362" i="1" s="1"/>
  <c r="N362" i="1" s="1"/>
  <c r="P362" i="1" s="1"/>
  <c r="B362" i="1" s="1"/>
  <c r="J363" i="1"/>
  <c r="N182" i="1"/>
  <c r="P182" i="1" s="1"/>
  <c r="B182" i="1" s="1"/>
  <c r="K183" i="1"/>
  <c r="L183" i="1" s="1"/>
  <c r="M183" i="1" s="1"/>
  <c r="J184" i="1"/>
  <c r="G1275" i="1"/>
  <c r="H1274" i="1"/>
  <c r="G1472" i="1"/>
  <c r="H1471" i="1"/>
  <c r="K1639" i="1"/>
  <c r="L1639" i="1" s="1"/>
  <c r="M1639" i="1" s="1"/>
  <c r="N1639" i="1" s="1"/>
  <c r="J1640" i="1"/>
  <c r="K544" i="1"/>
  <c r="L544" i="1" s="1"/>
  <c r="M544" i="1" s="1"/>
  <c r="N544" i="1" s="1"/>
  <c r="P544" i="1" s="1"/>
  <c r="B544" i="1" s="1"/>
  <c r="J545" i="1"/>
  <c r="K1457" i="1"/>
  <c r="L1457" i="1" s="1"/>
  <c r="M1457" i="1" s="1"/>
  <c r="N1457" i="1" s="1"/>
  <c r="J1458" i="1"/>
  <c r="G734" i="1"/>
  <c r="H733" i="1"/>
  <c r="K909" i="1"/>
  <c r="L909" i="1" s="1"/>
  <c r="M909" i="1" s="1"/>
  <c r="N909" i="1" s="1"/>
  <c r="J910" i="1"/>
  <c r="K1274" i="1"/>
  <c r="L1274" i="1" s="1"/>
  <c r="M1274" i="1" s="1"/>
  <c r="J1275" i="1"/>
  <c r="K1823" i="1"/>
  <c r="L1823" i="1" s="1"/>
  <c r="M1823" i="1" s="1"/>
  <c r="N1823" i="1" s="1"/>
  <c r="J1824" i="1"/>
  <c r="G184" i="1"/>
  <c r="H183" i="1"/>
  <c r="K726" i="1"/>
  <c r="L726" i="1" s="1"/>
  <c r="M726" i="1" s="1"/>
  <c r="N726" i="1" s="1"/>
  <c r="J727" i="1"/>
  <c r="K1092" i="1"/>
  <c r="L1092" i="1" s="1"/>
  <c r="M1092" i="1" s="1"/>
  <c r="N1092" i="1" s="1"/>
  <c r="J1093" i="1"/>
  <c r="C725" i="1" l="1"/>
  <c r="P724" i="1"/>
  <c r="B724" i="1" s="1"/>
  <c r="J364" i="1"/>
  <c r="K363" i="1"/>
  <c r="L363" i="1" s="1"/>
  <c r="M363" i="1" s="1"/>
  <c r="N363" i="1" s="1"/>
  <c r="P363" i="1" s="1"/>
  <c r="B363" i="1" s="1"/>
  <c r="K545" i="1"/>
  <c r="L545" i="1" s="1"/>
  <c r="M545" i="1" s="1"/>
  <c r="N545" i="1" s="1"/>
  <c r="P545" i="1" s="1"/>
  <c r="B545" i="1" s="1"/>
  <c r="J546" i="1"/>
  <c r="G1276" i="1"/>
  <c r="H1275" i="1"/>
  <c r="K1824" i="1"/>
  <c r="L1824" i="1" s="1"/>
  <c r="M1824" i="1" s="1"/>
  <c r="N1824" i="1" s="1"/>
  <c r="J1825" i="1"/>
  <c r="K1640" i="1"/>
  <c r="L1640" i="1" s="1"/>
  <c r="M1640" i="1" s="1"/>
  <c r="N1640" i="1" s="1"/>
  <c r="J1641" i="1"/>
  <c r="G735" i="1"/>
  <c r="H734" i="1"/>
  <c r="K184" i="1"/>
  <c r="L184" i="1" s="1"/>
  <c r="M184" i="1" s="1"/>
  <c r="J185" i="1"/>
  <c r="K1275" i="1"/>
  <c r="L1275" i="1" s="1"/>
  <c r="M1275" i="1" s="1"/>
  <c r="J1276" i="1"/>
  <c r="K1093" i="1"/>
  <c r="L1093" i="1" s="1"/>
  <c r="M1093" i="1" s="1"/>
  <c r="N1093" i="1" s="1"/>
  <c r="J1094" i="1"/>
  <c r="K727" i="1"/>
  <c r="L727" i="1" s="1"/>
  <c r="M727" i="1" s="1"/>
  <c r="N727" i="1" s="1"/>
  <c r="J728" i="1"/>
  <c r="K1458" i="1"/>
  <c r="L1458" i="1" s="1"/>
  <c r="M1458" i="1" s="1"/>
  <c r="N1458" i="1" s="1"/>
  <c r="J1459" i="1"/>
  <c r="G1473" i="1"/>
  <c r="H1473" i="1" s="1"/>
  <c r="H1472" i="1"/>
  <c r="N183" i="1"/>
  <c r="P183" i="1" s="1"/>
  <c r="B183" i="1" s="1"/>
  <c r="H184" i="1"/>
  <c r="G185" i="1"/>
  <c r="K910" i="1"/>
  <c r="L910" i="1" s="1"/>
  <c r="M910" i="1" s="1"/>
  <c r="N910" i="1" s="1"/>
  <c r="J911" i="1"/>
  <c r="N1274" i="1"/>
  <c r="C726" i="1" l="1"/>
  <c r="P725" i="1"/>
  <c r="B725" i="1" s="1"/>
  <c r="K364" i="1"/>
  <c r="L364" i="1" s="1"/>
  <c r="M364" i="1" s="1"/>
  <c r="N364" i="1" s="1"/>
  <c r="P364" i="1" s="1"/>
  <c r="B364" i="1" s="1"/>
  <c r="J365" i="1"/>
  <c r="K911" i="1"/>
  <c r="L911" i="1" s="1"/>
  <c r="M911" i="1" s="1"/>
  <c r="N911" i="1" s="1"/>
  <c r="J912" i="1"/>
  <c r="K1094" i="1"/>
  <c r="L1094" i="1" s="1"/>
  <c r="M1094" i="1" s="1"/>
  <c r="N1094" i="1" s="1"/>
  <c r="J1095" i="1"/>
  <c r="G736" i="1"/>
  <c r="H735" i="1"/>
  <c r="K1825" i="1"/>
  <c r="L1825" i="1" s="1"/>
  <c r="M1825" i="1" s="1"/>
  <c r="N1825" i="1" s="1"/>
  <c r="J1826" i="1"/>
  <c r="K1459" i="1"/>
  <c r="L1459" i="1" s="1"/>
  <c r="M1459" i="1" s="1"/>
  <c r="N1459" i="1" s="1"/>
  <c r="J1460" i="1"/>
  <c r="G1277" i="1"/>
  <c r="H1276" i="1"/>
  <c r="G186" i="1"/>
  <c r="H185" i="1"/>
  <c r="K185" i="1"/>
  <c r="L185" i="1" s="1"/>
  <c r="M185" i="1" s="1"/>
  <c r="J186" i="1"/>
  <c r="K1641" i="1"/>
  <c r="L1641" i="1" s="1"/>
  <c r="M1641" i="1" s="1"/>
  <c r="N1641" i="1" s="1"/>
  <c r="J1642" i="1"/>
  <c r="K546" i="1"/>
  <c r="L546" i="1" s="1"/>
  <c r="M546" i="1" s="1"/>
  <c r="N546" i="1" s="1"/>
  <c r="P546" i="1" s="1"/>
  <c r="B546" i="1" s="1"/>
  <c r="J547" i="1"/>
  <c r="K1276" i="1"/>
  <c r="L1276" i="1" s="1"/>
  <c r="M1276" i="1" s="1"/>
  <c r="J1277" i="1"/>
  <c r="N1275" i="1"/>
  <c r="N184" i="1"/>
  <c r="P184" i="1" s="1"/>
  <c r="B184" i="1" s="1"/>
  <c r="K728" i="1"/>
  <c r="L728" i="1" s="1"/>
  <c r="M728" i="1" s="1"/>
  <c r="N728" i="1" s="1"/>
  <c r="J729" i="1"/>
  <c r="C727" i="1" l="1"/>
  <c r="P726" i="1"/>
  <c r="B726" i="1" s="1"/>
  <c r="N1276" i="1"/>
  <c r="K365" i="1"/>
  <c r="L365" i="1" s="1"/>
  <c r="M365" i="1" s="1"/>
  <c r="N365" i="1" s="1"/>
  <c r="P365" i="1" s="1"/>
  <c r="B365" i="1" s="1"/>
  <c r="J366" i="1"/>
  <c r="K1642" i="1"/>
  <c r="L1642" i="1" s="1"/>
  <c r="M1642" i="1" s="1"/>
  <c r="N1642" i="1" s="1"/>
  <c r="J1643" i="1"/>
  <c r="K1826" i="1"/>
  <c r="L1826" i="1" s="1"/>
  <c r="M1826" i="1" s="1"/>
  <c r="N1826" i="1" s="1"/>
  <c r="J1827" i="1"/>
  <c r="K547" i="1"/>
  <c r="L547" i="1" s="1"/>
  <c r="M547" i="1" s="1"/>
  <c r="N547" i="1" s="1"/>
  <c r="P547" i="1" s="1"/>
  <c r="B547" i="1" s="1"/>
  <c r="J548" i="1"/>
  <c r="K1460" i="1"/>
  <c r="L1460" i="1" s="1"/>
  <c r="M1460" i="1" s="1"/>
  <c r="N1460" i="1" s="1"/>
  <c r="J1461" i="1"/>
  <c r="K1095" i="1"/>
  <c r="L1095" i="1" s="1"/>
  <c r="M1095" i="1" s="1"/>
  <c r="N1095" i="1" s="1"/>
  <c r="J1096" i="1"/>
  <c r="K729" i="1"/>
  <c r="L729" i="1" s="1"/>
  <c r="M729" i="1" s="1"/>
  <c r="N729" i="1" s="1"/>
  <c r="J730" i="1"/>
  <c r="G1278" i="1"/>
  <c r="H1277" i="1"/>
  <c r="K912" i="1"/>
  <c r="L912" i="1" s="1"/>
  <c r="M912" i="1" s="1"/>
  <c r="N912" i="1" s="1"/>
  <c r="J913" i="1"/>
  <c r="K1277" i="1"/>
  <c r="L1277" i="1" s="1"/>
  <c r="M1277" i="1" s="1"/>
  <c r="J1278" i="1"/>
  <c r="G737" i="1"/>
  <c r="H736" i="1"/>
  <c r="N185" i="1"/>
  <c r="P185" i="1" s="1"/>
  <c r="B185" i="1" s="1"/>
  <c r="K186" i="1"/>
  <c r="L186" i="1" s="1"/>
  <c r="M186" i="1" s="1"/>
  <c r="J187" i="1"/>
  <c r="G187" i="1"/>
  <c r="H186" i="1"/>
  <c r="C728" i="1" l="1"/>
  <c r="P727" i="1"/>
  <c r="B727" i="1" s="1"/>
  <c r="J367" i="1"/>
  <c r="K366" i="1"/>
  <c r="L366" i="1" s="1"/>
  <c r="M366" i="1" s="1"/>
  <c r="N366" i="1" s="1"/>
  <c r="P366" i="1" s="1"/>
  <c r="B366" i="1" s="1"/>
  <c r="K1096" i="1"/>
  <c r="L1096" i="1" s="1"/>
  <c r="M1096" i="1" s="1"/>
  <c r="N1096" i="1" s="1"/>
  <c r="J1097" i="1"/>
  <c r="H187" i="1"/>
  <c r="G188" i="1"/>
  <c r="N1277" i="1"/>
  <c r="K1461" i="1"/>
  <c r="L1461" i="1" s="1"/>
  <c r="M1461" i="1" s="1"/>
  <c r="N1461" i="1" s="1"/>
  <c r="J1462" i="1"/>
  <c r="G738" i="1"/>
  <c r="H737" i="1"/>
  <c r="G1279" i="1"/>
  <c r="H1278" i="1"/>
  <c r="K1643" i="1"/>
  <c r="L1643" i="1" s="1"/>
  <c r="M1643" i="1" s="1"/>
  <c r="N1643" i="1" s="1"/>
  <c r="J1644" i="1"/>
  <c r="K730" i="1"/>
  <c r="L730" i="1" s="1"/>
  <c r="M730" i="1" s="1"/>
  <c r="N730" i="1" s="1"/>
  <c r="J731" i="1"/>
  <c r="K548" i="1"/>
  <c r="L548" i="1" s="1"/>
  <c r="M548" i="1" s="1"/>
  <c r="N548" i="1" s="1"/>
  <c r="P548" i="1" s="1"/>
  <c r="B548" i="1" s="1"/>
  <c r="J549" i="1"/>
  <c r="K913" i="1"/>
  <c r="L913" i="1" s="1"/>
  <c r="M913" i="1" s="1"/>
  <c r="N913" i="1" s="1"/>
  <c r="J914" i="1"/>
  <c r="N186" i="1"/>
  <c r="P186" i="1" s="1"/>
  <c r="B186" i="1" s="1"/>
  <c r="K1827" i="1"/>
  <c r="L1827" i="1" s="1"/>
  <c r="M1827" i="1" s="1"/>
  <c r="N1827" i="1" s="1"/>
  <c r="J1828" i="1"/>
  <c r="K187" i="1"/>
  <c r="L187" i="1" s="1"/>
  <c r="M187" i="1" s="1"/>
  <c r="J188" i="1"/>
  <c r="K1278" i="1"/>
  <c r="L1278" i="1" s="1"/>
  <c r="M1278" i="1" s="1"/>
  <c r="J1279" i="1"/>
  <c r="C729" i="1" l="1"/>
  <c r="P728" i="1"/>
  <c r="B728" i="1" s="1"/>
  <c r="K367" i="1"/>
  <c r="L367" i="1" s="1"/>
  <c r="M367" i="1" s="1"/>
  <c r="N367" i="1" s="1"/>
  <c r="P367" i="1" s="1"/>
  <c r="B367" i="1" s="1"/>
  <c r="J368" i="1"/>
  <c r="K188" i="1"/>
  <c r="L188" i="1" s="1"/>
  <c r="M188" i="1" s="1"/>
  <c r="J189" i="1"/>
  <c r="N187" i="1"/>
  <c r="P187" i="1" s="1"/>
  <c r="B187" i="1" s="1"/>
  <c r="N1278" i="1"/>
  <c r="K549" i="1"/>
  <c r="L549" i="1" s="1"/>
  <c r="M549" i="1" s="1"/>
  <c r="N549" i="1" s="1"/>
  <c r="P549" i="1" s="1"/>
  <c r="B549" i="1" s="1"/>
  <c r="J550" i="1"/>
  <c r="G1280" i="1"/>
  <c r="H1279" i="1"/>
  <c r="K1828" i="1"/>
  <c r="L1828" i="1" s="1"/>
  <c r="M1828" i="1" s="1"/>
  <c r="N1828" i="1" s="1"/>
  <c r="J1829" i="1"/>
  <c r="K914" i="1"/>
  <c r="L914" i="1" s="1"/>
  <c r="M914" i="1" s="1"/>
  <c r="N914" i="1" s="1"/>
  <c r="J915" i="1"/>
  <c r="H188" i="1"/>
  <c r="G189" i="1"/>
  <c r="K1279" i="1"/>
  <c r="L1279" i="1" s="1"/>
  <c r="M1279" i="1" s="1"/>
  <c r="J1280" i="1"/>
  <c r="K731" i="1"/>
  <c r="L731" i="1" s="1"/>
  <c r="M731" i="1" s="1"/>
  <c r="N731" i="1" s="1"/>
  <c r="J732" i="1"/>
  <c r="G739" i="1"/>
  <c r="H738" i="1"/>
  <c r="K1097" i="1"/>
  <c r="L1097" i="1" s="1"/>
  <c r="M1097" i="1" s="1"/>
  <c r="N1097" i="1" s="1"/>
  <c r="J1098" i="1"/>
  <c r="K1462" i="1"/>
  <c r="L1462" i="1" s="1"/>
  <c r="M1462" i="1" s="1"/>
  <c r="N1462" i="1" s="1"/>
  <c r="J1463" i="1"/>
  <c r="K1644" i="1"/>
  <c r="L1644" i="1" s="1"/>
  <c r="M1644" i="1" s="1"/>
  <c r="N1644" i="1" s="1"/>
  <c r="J1645" i="1"/>
  <c r="C730" i="1" l="1"/>
  <c r="P729" i="1"/>
  <c r="B729" i="1" s="1"/>
  <c r="K368" i="1"/>
  <c r="L368" i="1" s="1"/>
  <c r="M368" i="1" s="1"/>
  <c r="N368" i="1" s="1"/>
  <c r="P368" i="1" s="1"/>
  <c r="B368" i="1" s="1"/>
  <c r="J369" i="1"/>
  <c r="N1279" i="1"/>
  <c r="K1463" i="1"/>
  <c r="L1463" i="1" s="1"/>
  <c r="M1463" i="1" s="1"/>
  <c r="N1463" i="1" s="1"/>
  <c r="J1464" i="1"/>
  <c r="G1281" i="1"/>
  <c r="H1280" i="1"/>
  <c r="K550" i="1"/>
  <c r="L550" i="1" s="1"/>
  <c r="M550" i="1" s="1"/>
  <c r="N550" i="1" s="1"/>
  <c r="P550" i="1" s="1"/>
  <c r="B550" i="1" s="1"/>
  <c r="J551" i="1"/>
  <c r="K1098" i="1"/>
  <c r="L1098" i="1" s="1"/>
  <c r="M1098" i="1" s="1"/>
  <c r="N1098" i="1" s="1"/>
  <c r="J1099" i="1"/>
  <c r="K1280" i="1"/>
  <c r="L1280" i="1" s="1"/>
  <c r="M1280" i="1" s="1"/>
  <c r="J1281" i="1"/>
  <c r="K1645" i="1"/>
  <c r="L1645" i="1" s="1"/>
  <c r="M1645" i="1" s="1"/>
  <c r="N1645" i="1" s="1"/>
  <c r="J1646" i="1"/>
  <c r="H189" i="1"/>
  <c r="G190" i="1"/>
  <c r="G740" i="1"/>
  <c r="H739" i="1"/>
  <c r="N188" i="1"/>
  <c r="P188" i="1" s="1"/>
  <c r="B188" i="1" s="1"/>
  <c r="K1829" i="1"/>
  <c r="L1829" i="1" s="1"/>
  <c r="M1829" i="1" s="1"/>
  <c r="N1829" i="1" s="1"/>
  <c r="J1830" i="1"/>
  <c r="K732" i="1"/>
  <c r="L732" i="1" s="1"/>
  <c r="M732" i="1" s="1"/>
  <c r="N732" i="1" s="1"/>
  <c r="J733" i="1"/>
  <c r="K915" i="1"/>
  <c r="L915" i="1" s="1"/>
  <c r="M915" i="1" s="1"/>
  <c r="N915" i="1" s="1"/>
  <c r="J916" i="1"/>
  <c r="K189" i="1"/>
  <c r="L189" i="1" s="1"/>
  <c r="M189" i="1" s="1"/>
  <c r="J190" i="1"/>
  <c r="C731" i="1" l="1"/>
  <c r="P730" i="1"/>
  <c r="B730" i="1" s="1"/>
  <c r="N189" i="1"/>
  <c r="P189" i="1" s="1"/>
  <c r="B189" i="1" s="1"/>
  <c r="K369" i="1"/>
  <c r="L369" i="1" s="1"/>
  <c r="M369" i="1" s="1"/>
  <c r="N369" i="1" s="1"/>
  <c r="P369" i="1" s="1"/>
  <c r="B369" i="1" s="1"/>
  <c r="J370" i="1"/>
  <c r="K1464" i="1"/>
  <c r="L1464" i="1" s="1"/>
  <c r="M1464" i="1" s="1"/>
  <c r="N1464" i="1" s="1"/>
  <c r="J1465" i="1"/>
  <c r="K1830" i="1"/>
  <c r="L1830" i="1" s="1"/>
  <c r="M1830" i="1" s="1"/>
  <c r="N1830" i="1" s="1"/>
  <c r="J1831" i="1"/>
  <c r="K551" i="1"/>
  <c r="L551" i="1" s="1"/>
  <c r="M551" i="1" s="1"/>
  <c r="N551" i="1" s="1"/>
  <c r="P551" i="1" s="1"/>
  <c r="B551" i="1" s="1"/>
  <c r="J552" i="1"/>
  <c r="K733" i="1"/>
  <c r="L733" i="1" s="1"/>
  <c r="M733" i="1" s="1"/>
  <c r="N733" i="1" s="1"/>
  <c r="J734" i="1"/>
  <c r="H190" i="1"/>
  <c r="G191" i="1"/>
  <c r="K1099" i="1"/>
  <c r="L1099" i="1" s="1"/>
  <c r="M1099" i="1" s="1"/>
  <c r="N1099" i="1" s="1"/>
  <c r="J1100" i="1"/>
  <c r="K190" i="1"/>
  <c r="L190" i="1" s="1"/>
  <c r="M190" i="1" s="1"/>
  <c r="J191" i="1"/>
  <c r="N1280" i="1"/>
  <c r="K1646" i="1"/>
  <c r="L1646" i="1" s="1"/>
  <c r="M1646" i="1" s="1"/>
  <c r="N1646" i="1" s="1"/>
  <c r="J1647" i="1"/>
  <c r="K916" i="1"/>
  <c r="L916" i="1" s="1"/>
  <c r="M916" i="1" s="1"/>
  <c r="N916" i="1" s="1"/>
  <c r="J917" i="1"/>
  <c r="G741" i="1"/>
  <c r="H740" i="1"/>
  <c r="K1281" i="1"/>
  <c r="L1281" i="1" s="1"/>
  <c r="M1281" i="1" s="1"/>
  <c r="J1282" i="1"/>
  <c r="G1282" i="1"/>
  <c r="H1281" i="1"/>
  <c r="C732" i="1" l="1"/>
  <c r="P731" i="1"/>
  <c r="B731" i="1" s="1"/>
  <c r="J371" i="1"/>
  <c r="K370" i="1"/>
  <c r="L370" i="1" s="1"/>
  <c r="M370" i="1" s="1"/>
  <c r="N370" i="1" s="1"/>
  <c r="P370" i="1" s="1"/>
  <c r="B370" i="1" s="1"/>
  <c r="H191" i="1"/>
  <c r="G192" i="1"/>
  <c r="N190" i="1"/>
  <c r="P190" i="1" s="1"/>
  <c r="B190" i="1" s="1"/>
  <c r="K1831" i="1"/>
  <c r="L1831" i="1" s="1"/>
  <c r="M1831" i="1" s="1"/>
  <c r="N1831" i="1" s="1"/>
  <c r="J1832" i="1"/>
  <c r="K1282" i="1"/>
  <c r="L1282" i="1" s="1"/>
  <c r="M1282" i="1" s="1"/>
  <c r="J1283" i="1"/>
  <c r="K552" i="1"/>
  <c r="L552" i="1" s="1"/>
  <c r="M552" i="1" s="1"/>
  <c r="N552" i="1" s="1"/>
  <c r="P552" i="1" s="1"/>
  <c r="B552" i="1" s="1"/>
  <c r="J553" i="1"/>
  <c r="K734" i="1"/>
  <c r="L734" i="1" s="1"/>
  <c r="M734" i="1" s="1"/>
  <c r="N734" i="1" s="1"/>
  <c r="J735" i="1"/>
  <c r="K917" i="1"/>
  <c r="L917" i="1" s="1"/>
  <c r="M917" i="1" s="1"/>
  <c r="N917" i="1" s="1"/>
  <c r="J918" i="1"/>
  <c r="K1465" i="1"/>
  <c r="L1465" i="1" s="1"/>
  <c r="M1465" i="1" s="1"/>
  <c r="N1465" i="1" s="1"/>
  <c r="J1466" i="1"/>
  <c r="K191" i="1"/>
  <c r="L191" i="1" s="1"/>
  <c r="M191" i="1" s="1"/>
  <c r="J192" i="1"/>
  <c r="G742" i="1"/>
  <c r="H741" i="1"/>
  <c r="N1281" i="1"/>
  <c r="K1647" i="1"/>
  <c r="L1647" i="1" s="1"/>
  <c r="M1647" i="1" s="1"/>
  <c r="N1647" i="1" s="1"/>
  <c r="J1648" i="1"/>
  <c r="G1283" i="1"/>
  <c r="H1282" i="1"/>
  <c r="K1100" i="1"/>
  <c r="L1100" i="1" s="1"/>
  <c r="M1100" i="1" s="1"/>
  <c r="N1100" i="1" s="1"/>
  <c r="J1101" i="1"/>
  <c r="C733" i="1" l="1"/>
  <c r="P732" i="1"/>
  <c r="B732" i="1" s="1"/>
  <c r="K371" i="1"/>
  <c r="L371" i="1" s="1"/>
  <c r="M371" i="1" s="1"/>
  <c r="N371" i="1" s="1"/>
  <c r="P371" i="1" s="1"/>
  <c r="B371" i="1" s="1"/>
  <c r="J372" i="1"/>
  <c r="K1648" i="1"/>
  <c r="L1648" i="1" s="1"/>
  <c r="M1648" i="1" s="1"/>
  <c r="N1648" i="1" s="1"/>
  <c r="J1649" i="1"/>
  <c r="K918" i="1"/>
  <c r="L918" i="1" s="1"/>
  <c r="M918" i="1" s="1"/>
  <c r="N918" i="1" s="1"/>
  <c r="J919" i="1"/>
  <c r="K1101" i="1"/>
  <c r="L1101" i="1" s="1"/>
  <c r="M1101" i="1" s="1"/>
  <c r="N1101" i="1" s="1"/>
  <c r="J1102" i="1"/>
  <c r="K192" i="1"/>
  <c r="L192" i="1" s="1"/>
  <c r="M192" i="1" s="1"/>
  <c r="J193" i="1"/>
  <c r="K735" i="1"/>
  <c r="L735" i="1" s="1"/>
  <c r="M735" i="1" s="1"/>
  <c r="N735" i="1" s="1"/>
  <c r="J736" i="1"/>
  <c r="K553" i="1"/>
  <c r="L553" i="1" s="1"/>
  <c r="M553" i="1" s="1"/>
  <c r="N553" i="1" s="1"/>
  <c r="P553" i="1" s="1"/>
  <c r="B553" i="1" s="1"/>
  <c r="J554" i="1"/>
  <c r="H192" i="1"/>
  <c r="G193" i="1"/>
  <c r="K1832" i="1"/>
  <c r="L1832" i="1" s="1"/>
  <c r="M1832" i="1" s="1"/>
  <c r="N1832" i="1" s="1"/>
  <c r="J1833" i="1"/>
  <c r="N1282" i="1"/>
  <c r="K1466" i="1"/>
  <c r="L1466" i="1" s="1"/>
  <c r="M1466" i="1" s="1"/>
  <c r="N1466" i="1" s="1"/>
  <c r="J1467" i="1"/>
  <c r="N191" i="1"/>
  <c r="P191" i="1" s="1"/>
  <c r="B191" i="1" s="1"/>
  <c r="G1284" i="1"/>
  <c r="H1283" i="1"/>
  <c r="G743" i="1"/>
  <c r="H743" i="1" s="1"/>
  <c r="H742" i="1"/>
  <c r="K1283" i="1"/>
  <c r="L1283" i="1" s="1"/>
  <c r="M1283" i="1" s="1"/>
  <c r="J1284" i="1"/>
  <c r="C734" i="1" l="1"/>
  <c r="P733" i="1"/>
  <c r="B733" i="1" s="1"/>
  <c r="N192" i="1"/>
  <c r="P192" i="1" s="1"/>
  <c r="B192" i="1" s="1"/>
  <c r="K372" i="1"/>
  <c r="L372" i="1" s="1"/>
  <c r="M372" i="1" s="1"/>
  <c r="N372" i="1" s="1"/>
  <c r="P372" i="1" s="1"/>
  <c r="B372" i="1" s="1"/>
  <c r="J373" i="1"/>
  <c r="K1284" i="1"/>
  <c r="L1284" i="1" s="1"/>
  <c r="M1284" i="1" s="1"/>
  <c r="J1285" i="1"/>
  <c r="K919" i="1"/>
  <c r="L919" i="1" s="1"/>
  <c r="M919" i="1" s="1"/>
  <c r="N919" i="1" s="1"/>
  <c r="J920" i="1"/>
  <c r="K1467" i="1"/>
  <c r="L1467" i="1" s="1"/>
  <c r="M1467" i="1" s="1"/>
  <c r="N1467" i="1" s="1"/>
  <c r="J1468" i="1"/>
  <c r="N1283" i="1"/>
  <c r="K1102" i="1"/>
  <c r="L1102" i="1" s="1"/>
  <c r="M1102" i="1" s="1"/>
  <c r="N1102" i="1" s="1"/>
  <c r="J1103" i="1"/>
  <c r="K736" i="1"/>
  <c r="L736" i="1" s="1"/>
  <c r="M736" i="1" s="1"/>
  <c r="N736" i="1" s="1"/>
  <c r="J737" i="1"/>
  <c r="H193" i="1"/>
  <c r="G194" i="1"/>
  <c r="K193" i="1"/>
  <c r="L193" i="1" s="1"/>
  <c r="M193" i="1" s="1"/>
  <c r="J194" i="1"/>
  <c r="G1285" i="1"/>
  <c r="H1284" i="1"/>
  <c r="K1833" i="1"/>
  <c r="L1833" i="1" s="1"/>
  <c r="M1833" i="1" s="1"/>
  <c r="N1833" i="1" s="1"/>
  <c r="J1834" i="1"/>
  <c r="K1649" i="1"/>
  <c r="L1649" i="1" s="1"/>
  <c r="M1649" i="1" s="1"/>
  <c r="N1649" i="1" s="1"/>
  <c r="J1650" i="1"/>
  <c r="K554" i="1"/>
  <c r="L554" i="1" s="1"/>
  <c r="M554" i="1" s="1"/>
  <c r="N554" i="1" s="1"/>
  <c r="P554" i="1" s="1"/>
  <c r="B554" i="1" s="1"/>
  <c r="J555" i="1"/>
  <c r="C735" i="1" l="1"/>
  <c r="P734" i="1"/>
  <c r="B734" i="1" s="1"/>
  <c r="K373" i="1"/>
  <c r="L373" i="1" s="1"/>
  <c r="M373" i="1" s="1"/>
  <c r="N373" i="1" s="1"/>
  <c r="P373" i="1" s="1"/>
  <c r="B373" i="1" s="1"/>
  <c r="J374" i="1"/>
  <c r="K1650" i="1"/>
  <c r="L1650" i="1" s="1"/>
  <c r="M1650" i="1" s="1"/>
  <c r="N1650" i="1" s="1"/>
  <c r="J1651" i="1"/>
  <c r="K194" i="1"/>
  <c r="L194" i="1" s="1"/>
  <c r="M194" i="1" s="1"/>
  <c r="J195" i="1"/>
  <c r="K1103" i="1"/>
  <c r="L1103" i="1" s="1"/>
  <c r="M1103" i="1" s="1"/>
  <c r="N1103" i="1" s="1"/>
  <c r="J1104" i="1"/>
  <c r="K1285" i="1"/>
  <c r="L1285" i="1" s="1"/>
  <c r="M1285" i="1" s="1"/>
  <c r="J1286" i="1"/>
  <c r="K1834" i="1"/>
  <c r="L1834" i="1" s="1"/>
  <c r="M1834" i="1" s="1"/>
  <c r="N1834" i="1" s="1"/>
  <c r="J1835" i="1"/>
  <c r="G195" i="1"/>
  <c r="H194" i="1"/>
  <c r="N193" i="1"/>
  <c r="P193" i="1" s="1"/>
  <c r="B193" i="1" s="1"/>
  <c r="K1468" i="1"/>
  <c r="L1468" i="1" s="1"/>
  <c r="M1468" i="1" s="1"/>
  <c r="N1468" i="1" s="1"/>
  <c r="J1469" i="1"/>
  <c r="K555" i="1"/>
  <c r="L555" i="1" s="1"/>
  <c r="M555" i="1" s="1"/>
  <c r="N555" i="1" s="1"/>
  <c r="P555" i="1" s="1"/>
  <c r="B555" i="1" s="1"/>
  <c r="J556" i="1"/>
  <c r="N1284" i="1"/>
  <c r="G1286" i="1"/>
  <c r="H1285" i="1"/>
  <c r="K737" i="1"/>
  <c r="L737" i="1" s="1"/>
  <c r="M737" i="1" s="1"/>
  <c r="N737" i="1" s="1"/>
  <c r="J738" i="1"/>
  <c r="K920" i="1"/>
  <c r="L920" i="1" s="1"/>
  <c r="M920" i="1" s="1"/>
  <c r="N920" i="1" s="1"/>
  <c r="J921" i="1"/>
  <c r="C736" i="1" l="1"/>
  <c r="P735" i="1"/>
  <c r="B735" i="1" s="1"/>
  <c r="N194" i="1"/>
  <c r="P194" i="1" s="1"/>
  <c r="B194" i="1" s="1"/>
  <c r="J375" i="1"/>
  <c r="K374" i="1"/>
  <c r="L374" i="1" s="1"/>
  <c r="M374" i="1" s="1"/>
  <c r="N374" i="1" s="1"/>
  <c r="P374" i="1" s="1"/>
  <c r="B374" i="1" s="1"/>
  <c r="K1835" i="1"/>
  <c r="L1835" i="1" s="1"/>
  <c r="M1835" i="1" s="1"/>
  <c r="N1835" i="1" s="1"/>
  <c r="J1836" i="1"/>
  <c r="N1285" i="1"/>
  <c r="K1469" i="1"/>
  <c r="L1469" i="1" s="1"/>
  <c r="M1469" i="1" s="1"/>
  <c r="N1469" i="1" s="1"/>
  <c r="J1470" i="1"/>
  <c r="K738" i="1"/>
  <c r="L738" i="1" s="1"/>
  <c r="M738" i="1" s="1"/>
  <c r="N738" i="1" s="1"/>
  <c r="J739" i="1"/>
  <c r="H195" i="1"/>
  <c r="G196" i="1"/>
  <c r="G1287" i="1"/>
  <c r="H1286" i="1"/>
  <c r="K1286" i="1"/>
  <c r="L1286" i="1" s="1"/>
  <c r="M1286" i="1" s="1"/>
  <c r="J1287" i="1"/>
  <c r="K195" i="1"/>
  <c r="L195" i="1" s="1"/>
  <c r="M195" i="1" s="1"/>
  <c r="J196" i="1"/>
  <c r="K556" i="1"/>
  <c r="L556" i="1" s="1"/>
  <c r="M556" i="1" s="1"/>
  <c r="N556" i="1" s="1"/>
  <c r="P556" i="1" s="1"/>
  <c r="B556" i="1" s="1"/>
  <c r="J557" i="1"/>
  <c r="K921" i="1"/>
  <c r="L921" i="1" s="1"/>
  <c r="M921" i="1" s="1"/>
  <c r="N921" i="1" s="1"/>
  <c r="J922" i="1"/>
  <c r="K1651" i="1"/>
  <c r="L1651" i="1" s="1"/>
  <c r="M1651" i="1" s="1"/>
  <c r="N1651" i="1" s="1"/>
  <c r="J1652" i="1"/>
  <c r="K1104" i="1"/>
  <c r="L1104" i="1" s="1"/>
  <c r="M1104" i="1" s="1"/>
  <c r="N1104" i="1" s="1"/>
  <c r="J1105" i="1"/>
  <c r="C737" i="1" l="1"/>
  <c r="P736" i="1"/>
  <c r="B736" i="1" s="1"/>
  <c r="K375" i="1"/>
  <c r="L375" i="1" s="1"/>
  <c r="M375" i="1" s="1"/>
  <c r="N375" i="1" s="1"/>
  <c r="P375" i="1" s="1"/>
  <c r="B375" i="1" s="1"/>
  <c r="J376" i="1"/>
  <c r="K196" i="1"/>
  <c r="L196" i="1" s="1"/>
  <c r="M196" i="1" s="1"/>
  <c r="J197" i="1"/>
  <c r="K197" i="1" s="1"/>
  <c r="K557" i="1"/>
  <c r="L557" i="1" s="1"/>
  <c r="M557" i="1" s="1"/>
  <c r="N557" i="1" s="1"/>
  <c r="P557" i="1" s="1"/>
  <c r="B557" i="1" s="1"/>
  <c r="J558" i="1"/>
  <c r="K1105" i="1"/>
  <c r="L1105" i="1" s="1"/>
  <c r="M1105" i="1" s="1"/>
  <c r="N1105" i="1" s="1"/>
  <c r="J1106" i="1"/>
  <c r="G197" i="1"/>
  <c r="H197" i="1" s="1"/>
  <c r="H196" i="1"/>
  <c r="K1652" i="1"/>
  <c r="L1652" i="1" s="1"/>
  <c r="M1652" i="1" s="1"/>
  <c r="N1652" i="1" s="1"/>
  <c r="J1653" i="1"/>
  <c r="K1287" i="1"/>
  <c r="L1287" i="1" s="1"/>
  <c r="M1287" i="1" s="1"/>
  <c r="J1288" i="1"/>
  <c r="N195" i="1"/>
  <c r="P195" i="1" s="1"/>
  <c r="B195" i="1" s="1"/>
  <c r="K1470" i="1"/>
  <c r="L1470" i="1" s="1"/>
  <c r="M1470" i="1" s="1"/>
  <c r="N1470" i="1" s="1"/>
  <c r="J1471" i="1"/>
  <c r="K922" i="1"/>
  <c r="L922" i="1" s="1"/>
  <c r="M922" i="1" s="1"/>
  <c r="N922" i="1" s="1"/>
  <c r="J923" i="1"/>
  <c r="N1286" i="1"/>
  <c r="G1288" i="1"/>
  <c r="H1287" i="1"/>
  <c r="K739" i="1"/>
  <c r="L739" i="1" s="1"/>
  <c r="M739" i="1" s="1"/>
  <c r="N739" i="1" s="1"/>
  <c r="J740" i="1"/>
  <c r="K1836" i="1"/>
  <c r="L1836" i="1" s="1"/>
  <c r="M1836" i="1" s="1"/>
  <c r="N1836" i="1" s="1"/>
  <c r="J1837" i="1"/>
  <c r="C738" i="1" l="1"/>
  <c r="P737" i="1"/>
  <c r="B737" i="1" s="1"/>
  <c r="K376" i="1"/>
  <c r="L376" i="1" s="1"/>
  <c r="M376" i="1" s="1"/>
  <c r="N376" i="1" s="1"/>
  <c r="P376" i="1" s="1"/>
  <c r="B376" i="1" s="1"/>
  <c r="J377" i="1"/>
  <c r="K740" i="1"/>
  <c r="L740" i="1" s="1"/>
  <c r="M740" i="1" s="1"/>
  <c r="N740" i="1" s="1"/>
  <c r="J741" i="1"/>
  <c r="K1288" i="1"/>
  <c r="L1288" i="1" s="1"/>
  <c r="M1288" i="1" s="1"/>
  <c r="J1289" i="1"/>
  <c r="K558" i="1"/>
  <c r="L558" i="1" s="1"/>
  <c r="M558" i="1" s="1"/>
  <c r="N558" i="1" s="1"/>
  <c r="P558" i="1" s="1"/>
  <c r="J559" i="1"/>
  <c r="G1289" i="1"/>
  <c r="H1288" i="1"/>
  <c r="N1287" i="1"/>
  <c r="K923" i="1"/>
  <c r="L923" i="1" s="1"/>
  <c r="M923" i="1" s="1"/>
  <c r="N923" i="1" s="1"/>
  <c r="J924" i="1"/>
  <c r="K1653" i="1"/>
  <c r="L1653" i="1" s="1"/>
  <c r="M1653" i="1" s="1"/>
  <c r="N1653" i="1" s="1"/>
  <c r="J1654" i="1"/>
  <c r="N196" i="1"/>
  <c r="P196" i="1" s="1"/>
  <c r="B196" i="1" s="1"/>
  <c r="L197" i="1"/>
  <c r="M197" i="1" s="1"/>
  <c r="N197" i="1" s="1"/>
  <c r="P197" i="1" s="1"/>
  <c r="B197" i="1" s="1"/>
  <c r="L198" i="1"/>
  <c r="M198" i="1" s="1"/>
  <c r="N198" i="1" s="1"/>
  <c r="P198" i="1" s="1"/>
  <c r="B198" i="1" s="1"/>
  <c r="K1471" i="1"/>
  <c r="L1471" i="1" s="1"/>
  <c r="M1471" i="1" s="1"/>
  <c r="N1471" i="1" s="1"/>
  <c r="J1472" i="1"/>
  <c r="K1837" i="1"/>
  <c r="L1837" i="1" s="1"/>
  <c r="M1837" i="1" s="1"/>
  <c r="N1837" i="1" s="1"/>
  <c r="J1838" i="1"/>
  <c r="K1838" i="1" s="1"/>
  <c r="K1106" i="1"/>
  <c r="L1106" i="1" s="1"/>
  <c r="M1106" i="1" s="1"/>
  <c r="N1106" i="1" s="1"/>
  <c r="J1107" i="1"/>
  <c r="C739" i="1" l="1"/>
  <c r="P738" i="1"/>
  <c r="B738" i="1" s="1"/>
  <c r="K377" i="1"/>
  <c r="L377" i="1" s="1"/>
  <c r="M377" i="1" s="1"/>
  <c r="N377" i="1" s="1"/>
  <c r="P377" i="1" s="1"/>
  <c r="B377" i="1" s="1"/>
  <c r="J378" i="1"/>
  <c r="B558" i="1"/>
  <c r="K1472" i="1"/>
  <c r="L1472" i="1" s="1"/>
  <c r="M1472" i="1" s="1"/>
  <c r="N1472" i="1" s="1"/>
  <c r="J1473" i="1"/>
  <c r="K1473" i="1" s="1"/>
  <c r="L1838" i="1"/>
  <c r="M1838" i="1" s="1"/>
  <c r="N1838" i="1" s="1"/>
  <c r="L1839" i="1"/>
  <c r="M1839" i="1" s="1"/>
  <c r="N1839" i="1" s="1"/>
  <c r="K1289" i="1"/>
  <c r="L1289" i="1" s="1"/>
  <c r="M1289" i="1" s="1"/>
  <c r="J1290" i="1"/>
  <c r="K1654" i="1"/>
  <c r="L1654" i="1" s="1"/>
  <c r="M1654" i="1" s="1"/>
  <c r="N1654" i="1" s="1"/>
  <c r="J1655" i="1"/>
  <c r="N1288" i="1"/>
  <c r="K741" i="1"/>
  <c r="L741" i="1" s="1"/>
  <c r="M741" i="1" s="1"/>
  <c r="N741" i="1" s="1"/>
  <c r="J742" i="1"/>
  <c r="K924" i="1"/>
  <c r="L924" i="1" s="1"/>
  <c r="M924" i="1" s="1"/>
  <c r="N924" i="1" s="1"/>
  <c r="J925" i="1"/>
  <c r="K559" i="1"/>
  <c r="L559" i="1" s="1"/>
  <c r="M559" i="1" s="1"/>
  <c r="N559" i="1" s="1"/>
  <c r="P559" i="1" s="1"/>
  <c r="B559" i="1" s="1"/>
  <c r="J560" i="1"/>
  <c r="K1107" i="1"/>
  <c r="L1107" i="1" s="1"/>
  <c r="M1107" i="1" s="1"/>
  <c r="N1107" i="1" s="1"/>
  <c r="J1108" i="1"/>
  <c r="K1108" i="1" s="1"/>
  <c r="G1290" i="1"/>
  <c r="H1289" i="1"/>
  <c r="C740" i="1" l="1"/>
  <c r="P739" i="1"/>
  <c r="B739" i="1" s="1"/>
  <c r="K378" i="1"/>
  <c r="L378" i="1" s="1"/>
  <c r="M378" i="1" s="1"/>
  <c r="N378" i="1" s="1"/>
  <c r="P378" i="1" s="1"/>
  <c r="B378" i="1" s="1"/>
  <c r="J379" i="1"/>
  <c r="K379" i="1" s="1"/>
  <c r="N1289" i="1"/>
  <c r="G1291" i="1"/>
  <c r="H1290" i="1"/>
  <c r="K742" i="1"/>
  <c r="L742" i="1" s="1"/>
  <c r="M742" i="1" s="1"/>
  <c r="N742" i="1" s="1"/>
  <c r="J743" i="1"/>
  <c r="K743" i="1" s="1"/>
  <c r="K925" i="1"/>
  <c r="L925" i="1" s="1"/>
  <c r="M925" i="1" s="1"/>
  <c r="N925" i="1" s="1"/>
  <c r="J926" i="1"/>
  <c r="K1290" i="1"/>
  <c r="L1290" i="1" s="1"/>
  <c r="M1290" i="1" s="1"/>
  <c r="J1291" i="1"/>
  <c r="L1473" i="1"/>
  <c r="M1473" i="1" s="1"/>
  <c r="N1473" i="1" s="1"/>
  <c r="L1474" i="1"/>
  <c r="M1474" i="1" s="1"/>
  <c r="N1474" i="1" s="1"/>
  <c r="L1108" i="1"/>
  <c r="M1108" i="1" s="1"/>
  <c r="N1108" i="1" s="1"/>
  <c r="L1109" i="1"/>
  <c r="M1109" i="1" s="1"/>
  <c r="N1109" i="1" s="1"/>
  <c r="K1655" i="1"/>
  <c r="L1655" i="1" s="1"/>
  <c r="M1655" i="1" s="1"/>
  <c r="N1655" i="1" s="1"/>
  <c r="J1656" i="1"/>
  <c r="K560" i="1"/>
  <c r="L560" i="1" s="1"/>
  <c r="M560" i="1" s="1"/>
  <c r="N560" i="1" s="1"/>
  <c r="P560" i="1" s="1"/>
  <c r="B560" i="1" s="1"/>
  <c r="J561" i="1"/>
  <c r="K561" i="1" s="1"/>
  <c r="C741" i="1" l="1"/>
  <c r="P740" i="1"/>
  <c r="B740" i="1" s="1"/>
  <c r="N1290" i="1"/>
  <c r="L380" i="1"/>
  <c r="M380" i="1" s="1"/>
  <c r="N380" i="1" s="1"/>
  <c r="P380" i="1" s="1"/>
  <c r="B380" i="1" s="1"/>
  <c r="L379" i="1"/>
  <c r="M379" i="1" s="1"/>
  <c r="N379" i="1" s="1"/>
  <c r="P379" i="1" s="1"/>
  <c r="L743" i="1"/>
  <c r="M743" i="1" s="1"/>
  <c r="N743" i="1" s="1"/>
  <c r="L744" i="1"/>
  <c r="M744" i="1" s="1"/>
  <c r="N744" i="1" s="1"/>
  <c r="K1656" i="1"/>
  <c r="L1656" i="1" s="1"/>
  <c r="M1656" i="1" s="1"/>
  <c r="N1656" i="1" s="1"/>
  <c r="J1657" i="1"/>
  <c r="K1657" i="1" s="1"/>
  <c r="K1291" i="1"/>
  <c r="L1291" i="1" s="1"/>
  <c r="M1291" i="1" s="1"/>
  <c r="J1292" i="1"/>
  <c r="K1292" i="1" s="1"/>
  <c r="G1292" i="1"/>
  <c r="H1292" i="1" s="1"/>
  <c r="H1291" i="1"/>
  <c r="K926" i="1"/>
  <c r="L926" i="1" s="1"/>
  <c r="M926" i="1" s="1"/>
  <c r="N926" i="1" s="1"/>
  <c r="J927" i="1"/>
  <c r="K927" i="1" s="1"/>
  <c r="L561" i="1"/>
  <c r="M561" i="1" s="1"/>
  <c r="N561" i="1" s="1"/>
  <c r="P561" i="1" s="1"/>
  <c r="L562" i="1"/>
  <c r="M562" i="1" s="1"/>
  <c r="N562" i="1" s="1"/>
  <c r="P562" i="1" s="1"/>
  <c r="B562" i="1" s="1"/>
  <c r="C742" i="1" l="1"/>
  <c r="P741" i="1"/>
  <c r="B741" i="1" s="1"/>
  <c r="B561" i="1"/>
  <c r="B379" i="1"/>
  <c r="L1657" i="1"/>
  <c r="M1657" i="1" s="1"/>
  <c r="N1657" i="1" s="1"/>
  <c r="L1658" i="1"/>
  <c r="M1658" i="1" s="1"/>
  <c r="N1658" i="1" s="1"/>
  <c r="N1291" i="1"/>
  <c r="L927" i="1"/>
  <c r="M927" i="1" s="1"/>
  <c r="N927" i="1" s="1"/>
  <c r="L928" i="1"/>
  <c r="M928" i="1" s="1"/>
  <c r="N928" i="1" s="1"/>
  <c r="L1292" i="1"/>
  <c r="M1292" i="1" s="1"/>
  <c r="N1292" i="1" s="1"/>
  <c r="L1293" i="1"/>
  <c r="M1293" i="1" s="1"/>
  <c r="N1293" i="1" s="1"/>
  <c r="C743" i="1" l="1"/>
  <c r="P742" i="1"/>
  <c r="B742" i="1" s="1"/>
  <c r="C744" i="1" l="1"/>
  <c r="P743" i="1"/>
  <c r="B743" i="1" l="1"/>
  <c r="C745" i="1"/>
  <c r="P744" i="1"/>
  <c r="B744" i="1" l="1"/>
  <c r="C746" i="1"/>
  <c r="P745" i="1"/>
  <c r="B745" i="1" l="1"/>
  <c r="C747" i="1"/>
  <c r="P746" i="1"/>
  <c r="B746" i="1" l="1"/>
  <c r="P747" i="1"/>
  <c r="C748" i="1"/>
  <c r="B747" i="1" l="1"/>
  <c r="C749" i="1"/>
  <c r="P748" i="1"/>
  <c r="B748" i="1" s="1"/>
  <c r="C750" i="1" l="1"/>
  <c r="P749" i="1"/>
  <c r="B749" i="1" s="1"/>
  <c r="C751" i="1" l="1"/>
  <c r="P750" i="1"/>
  <c r="B750" i="1" l="1"/>
  <c r="C752" i="1"/>
  <c r="P751" i="1"/>
  <c r="B751" i="1" l="1"/>
  <c r="P752" i="1"/>
  <c r="C753" i="1"/>
  <c r="B752" i="1" l="1"/>
  <c r="C754" i="1"/>
  <c r="P753" i="1"/>
  <c r="B753" i="1" l="1"/>
  <c r="C755" i="1"/>
  <c r="P754" i="1"/>
  <c r="B754" i="1" l="1"/>
  <c r="C756" i="1"/>
  <c r="P755" i="1"/>
  <c r="B755" i="1" s="1"/>
  <c r="C757" i="1" l="1"/>
  <c r="P756" i="1"/>
  <c r="B756" i="1" s="1"/>
  <c r="C758" i="1" l="1"/>
  <c r="P757" i="1"/>
  <c r="B757" i="1" l="1"/>
  <c r="C759" i="1"/>
  <c r="P758" i="1"/>
  <c r="B758" i="1" l="1"/>
  <c r="P759" i="1"/>
  <c r="C760" i="1"/>
  <c r="B759" i="1" l="1"/>
  <c r="C761" i="1"/>
  <c r="P760" i="1"/>
  <c r="B760" i="1" l="1"/>
  <c r="C762" i="1"/>
  <c r="P761" i="1"/>
  <c r="B761" i="1" l="1"/>
  <c r="C763" i="1"/>
  <c r="P762" i="1"/>
  <c r="B762" i="1" s="1"/>
  <c r="C764" i="1" l="1"/>
  <c r="P763" i="1"/>
  <c r="B763" i="1" s="1"/>
  <c r="C765" i="1" l="1"/>
  <c r="P764" i="1"/>
  <c r="B764" i="1" l="1"/>
  <c r="C766" i="1"/>
  <c r="P765" i="1"/>
  <c r="B765" i="1" l="1"/>
  <c r="P766" i="1"/>
  <c r="C767" i="1"/>
  <c r="B766" i="1" l="1"/>
  <c r="C768" i="1"/>
  <c r="P767" i="1"/>
  <c r="B767" i="1" l="1"/>
  <c r="C769" i="1"/>
  <c r="P768" i="1"/>
  <c r="B768" i="1" l="1"/>
  <c r="C770" i="1"/>
  <c r="P769" i="1"/>
  <c r="B769" i="1" s="1"/>
  <c r="P770" i="1" l="1"/>
  <c r="B770" i="1" s="1"/>
  <c r="C771" i="1"/>
  <c r="C772" i="1" l="1"/>
  <c r="P771" i="1"/>
  <c r="B771" i="1" l="1"/>
  <c r="C773" i="1"/>
  <c r="P772" i="1"/>
  <c r="B772" i="1" l="1"/>
  <c r="C774" i="1"/>
  <c r="P773" i="1"/>
  <c r="B773" i="1" l="1"/>
  <c r="C775" i="1"/>
  <c r="P774" i="1"/>
  <c r="B774" i="1" s="1"/>
  <c r="C776" i="1" l="1"/>
  <c r="P775" i="1"/>
  <c r="B775" i="1" l="1"/>
  <c r="P776" i="1"/>
  <c r="B776" i="1" s="1"/>
  <c r="C777" i="1"/>
  <c r="C778" i="1" l="1"/>
  <c r="P777" i="1"/>
  <c r="B777" i="1" s="1"/>
  <c r="C779" i="1" l="1"/>
  <c r="P778" i="1"/>
  <c r="B778" i="1" l="1"/>
  <c r="C780" i="1"/>
  <c r="P779" i="1"/>
  <c r="B779" i="1" l="1"/>
  <c r="C781" i="1"/>
  <c r="P780" i="1"/>
  <c r="B780" i="1" l="1"/>
  <c r="P781" i="1"/>
  <c r="C782" i="1"/>
  <c r="B781" i="1" l="1"/>
  <c r="P782" i="1"/>
  <c r="C783" i="1"/>
  <c r="B782" i="1" l="1"/>
  <c r="C784" i="1"/>
  <c r="P783" i="1"/>
  <c r="B783" i="1" s="1"/>
  <c r="P784" i="1" l="1"/>
  <c r="B784" i="1" s="1"/>
  <c r="C785" i="1"/>
  <c r="C786" i="1" l="1"/>
  <c r="P785" i="1"/>
  <c r="B785" i="1" l="1"/>
  <c r="C787" i="1"/>
  <c r="P786" i="1"/>
  <c r="B786" i="1" l="1"/>
  <c r="C788" i="1"/>
  <c r="P787" i="1"/>
  <c r="B787" i="1" l="1"/>
  <c r="C789" i="1"/>
  <c r="P788" i="1"/>
  <c r="B788" i="1" l="1"/>
  <c r="C790" i="1"/>
  <c r="P789" i="1"/>
  <c r="B789" i="1" l="1"/>
  <c r="P790" i="1"/>
  <c r="B790" i="1" s="1"/>
  <c r="C791" i="1"/>
  <c r="C792" i="1" l="1"/>
  <c r="P791" i="1"/>
  <c r="B791" i="1" s="1"/>
  <c r="P792" i="1" l="1"/>
  <c r="C793" i="1"/>
  <c r="B792" i="1" l="1"/>
  <c r="C794" i="1"/>
  <c r="P793" i="1"/>
  <c r="B793" i="1" l="1"/>
  <c r="P794" i="1"/>
  <c r="C795" i="1"/>
  <c r="B794" i="1" l="1"/>
  <c r="C796" i="1"/>
  <c r="P795" i="1"/>
  <c r="B795" i="1" l="1"/>
  <c r="P796" i="1"/>
  <c r="C797" i="1"/>
  <c r="B796" i="1" l="1"/>
  <c r="C798" i="1"/>
  <c r="P797" i="1"/>
  <c r="B797" i="1" s="1"/>
  <c r="P798" i="1" l="1"/>
  <c r="B798" i="1" s="1"/>
  <c r="C799" i="1"/>
  <c r="C800" i="1" l="1"/>
  <c r="P799" i="1"/>
  <c r="B799" i="1" l="1"/>
  <c r="P800" i="1"/>
  <c r="C801" i="1"/>
  <c r="B800" i="1" l="1"/>
  <c r="C802" i="1"/>
  <c r="P801" i="1"/>
  <c r="B801" i="1" l="1"/>
  <c r="C803" i="1"/>
  <c r="P802" i="1"/>
  <c r="B802" i="1" l="1"/>
  <c r="C804" i="1"/>
  <c r="P803" i="1"/>
  <c r="B803" i="1" l="1"/>
  <c r="P804" i="1"/>
  <c r="B804" i="1" s="1"/>
  <c r="C805" i="1"/>
  <c r="P805" i="1" l="1"/>
  <c r="B805" i="1" s="1"/>
  <c r="C806" i="1"/>
  <c r="C807" i="1" l="1"/>
  <c r="P806" i="1"/>
  <c r="B806" i="1" l="1"/>
  <c r="P807" i="1"/>
  <c r="C808" i="1"/>
  <c r="B807" i="1" l="1"/>
  <c r="P808" i="1"/>
  <c r="C809" i="1"/>
  <c r="B808" i="1" l="1"/>
  <c r="C810" i="1"/>
  <c r="P809" i="1"/>
  <c r="B809" i="1" l="1"/>
  <c r="C811" i="1"/>
  <c r="P810" i="1"/>
  <c r="B810" i="1" l="1"/>
  <c r="C812" i="1"/>
  <c r="P811" i="1"/>
  <c r="B811" i="1" s="1"/>
  <c r="C813" i="1" l="1"/>
  <c r="P812" i="1"/>
  <c r="B812" i="1" s="1"/>
  <c r="C814" i="1" l="1"/>
  <c r="P813" i="1"/>
  <c r="B813" i="1" l="1"/>
  <c r="P814" i="1"/>
  <c r="C815" i="1"/>
  <c r="B814" i="1" l="1"/>
  <c r="P815" i="1"/>
  <c r="C816" i="1"/>
  <c r="B815" i="1" l="1"/>
  <c r="P816" i="1"/>
  <c r="C817" i="1"/>
  <c r="B816" i="1" l="1"/>
  <c r="C818" i="1"/>
  <c r="P817" i="1"/>
  <c r="B817" i="1" s="1"/>
  <c r="P818" i="1" l="1"/>
  <c r="B818" i="1" s="1"/>
  <c r="C819" i="1"/>
  <c r="P819" i="1" l="1"/>
  <c r="B819" i="1" s="1"/>
  <c r="C820" i="1"/>
  <c r="P820" i="1" l="1"/>
  <c r="C821" i="1"/>
  <c r="B820" i="1" l="1"/>
  <c r="C822" i="1"/>
  <c r="P821" i="1"/>
  <c r="B821" i="1" l="1"/>
  <c r="C823" i="1"/>
  <c r="P822" i="1"/>
  <c r="B822" i="1" l="1"/>
  <c r="P823" i="1"/>
  <c r="C824" i="1"/>
  <c r="B823" i="1" l="1"/>
  <c r="C825" i="1"/>
  <c r="P824" i="1"/>
  <c r="B824" i="1" l="1"/>
  <c r="P825" i="1"/>
  <c r="B825" i="1" s="1"/>
  <c r="C826" i="1"/>
  <c r="C827" i="1" l="1"/>
  <c r="P826" i="1"/>
  <c r="B826" i="1" s="1"/>
  <c r="P827" i="1" l="1"/>
  <c r="C828" i="1"/>
  <c r="B827" i="1" l="1"/>
  <c r="C829" i="1"/>
  <c r="P828" i="1"/>
  <c r="B828" i="1" l="1"/>
  <c r="C830" i="1"/>
  <c r="P829" i="1"/>
  <c r="B829" i="1" l="1"/>
  <c r="C831" i="1"/>
  <c r="P830" i="1"/>
  <c r="B830" i="1" l="1"/>
  <c r="P831" i="1"/>
  <c r="C832" i="1"/>
  <c r="B831" i="1" l="1"/>
  <c r="C833" i="1"/>
  <c r="P832" i="1"/>
  <c r="B832" i="1" s="1"/>
  <c r="C834" i="1" l="1"/>
  <c r="P833" i="1"/>
  <c r="B833" i="1" s="1"/>
  <c r="P834" i="1" l="1"/>
  <c r="C835" i="1"/>
  <c r="B834" i="1" l="1"/>
  <c r="C836" i="1"/>
  <c r="P835" i="1"/>
  <c r="B835" i="1" l="1"/>
  <c r="C837" i="1"/>
  <c r="P836" i="1"/>
  <c r="B836" i="1" l="1"/>
  <c r="C838" i="1"/>
  <c r="P837" i="1"/>
  <c r="B837" i="1" l="1"/>
  <c r="C839" i="1"/>
  <c r="P838" i="1"/>
  <c r="B838" i="1" l="1"/>
  <c r="P839" i="1"/>
  <c r="B839" i="1" s="1"/>
  <c r="C840" i="1"/>
  <c r="C841" i="1" l="1"/>
  <c r="P840" i="1"/>
  <c r="B840" i="1" s="1"/>
  <c r="C842" i="1" l="1"/>
  <c r="P841" i="1"/>
  <c r="B841" i="1" l="1"/>
  <c r="C843" i="1"/>
  <c r="P842" i="1"/>
  <c r="B842" i="1" l="1"/>
  <c r="C844" i="1"/>
  <c r="P843" i="1"/>
  <c r="B843" i="1" l="1"/>
  <c r="C845" i="1"/>
  <c r="P844" i="1"/>
  <c r="B844" i="1" l="1"/>
  <c r="P845" i="1"/>
  <c r="B845" i="1" s="1"/>
  <c r="C846" i="1"/>
  <c r="C847" i="1" l="1"/>
  <c r="P846" i="1"/>
  <c r="B846" i="1" s="1"/>
  <c r="C848" i="1" l="1"/>
  <c r="P847" i="1"/>
  <c r="B847" i="1" s="1"/>
  <c r="C849" i="1" l="1"/>
  <c r="P848" i="1"/>
  <c r="B848" i="1" l="1"/>
  <c r="C850" i="1"/>
  <c r="P849" i="1"/>
  <c r="B849" i="1" l="1"/>
  <c r="C851" i="1"/>
  <c r="P850" i="1"/>
  <c r="B850" i="1" s="1"/>
  <c r="C852" i="1" l="1"/>
  <c r="P851" i="1"/>
  <c r="B851" i="1" l="1"/>
  <c r="C853" i="1"/>
  <c r="P852" i="1"/>
  <c r="B852" i="1" l="1"/>
  <c r="C854" i="1"/>
  <c r="P853" i="1"/>
  <c r="B853" i="1" s="1"/>
  <c r="C855" i="1" l="1"/>
  <c r="P854" i="1"/>
  <c r="B854" i="1" s="1"/>
  <c r="C856" i="1" l="1"/>
  <c r="P855" i="1"/>
  <c r="B855" i="1" l="1"/>
  <c r="C857" i="1"/>
  <c r="P856" i="1"/>
  <c r="B856" i="1" l="1"/>
  <c r="P857" i="1"/>
  <c r="C858" i="1"/>
  <c r="B857" i="1" l="1"/>
  <c r="C859" i="1"/>
  <c r="P858" i="1"/>
  <c r="B858" i="1" l="1"/>
  <c r="C860" i="1"/>
  <c r="P859" i="1"/>
  <c r="B859" i="1" l="1"/>
  <c r="C861" i="1"/>
  <c r="P860" i="1"/>
  <c r="B860" i="1" s="1"/>
  <c r="C862" i="1" l="1"/>
  <c r="P861" i="1"/>
  <c r="B861" i="1" s="1"/>
  <c r="C863" i="1" l="1"/>
  <c r="P862" i="1"/>
  <c r="B862" i="1" l="1"/>
  <c r="C864" i="1"/>
  <c r="P863" i="1"/>
  <c r="B863" i="1" l="1"/>
  <c r="C865" i="1"/>
  <c r="P864" i="1"/>
  <c r="B864" i="1" l="1"/>
  <c r="C866" i="1"/>
  <c r="P865" i="1"/>
  <c r="B865" i="1" l="1"/>
  <c r="C867" i="1"/>
  <c r="P866" i="1"/>
  <c r="B866" i="1" l="1"/>
  <c r="C868" i="1"/>
  <c r="P867" i="1"/>
  <c r="B867" i="1" s="1"/>
  <c r="C869" i="1" l="1"/>
  <c r="P868" i="1"/>
  <c r="B868" i="1" s="1"/>
  <c r="C870" i="1" l="1"/>
  <c r="P869" i="1"/>
  <c r="B869" i="1" l="1"/>
  <c r="C871" i="1"/>
  <c r="P870" i="1"/>
  <c r="B870" i="1" l="1"/>
  <c r="C872" i="1"/>
  <c r="P871" i="1"/>
  <c r="B871" i="1" l="1"/>
  <c r="C873" i="1"/>
  <c r="P872" i="1"/>
  <c r="B872" i="1" l="1"/>
  <c r="C874" i="1"/>
  <c r="P873" i="1"/>
  <c r="B873" i="1" l="1"/>
  <c r="C875" i="1"/>
  <c r="P874" i="1"/>
  <c r="B874" i="1" s="1"/>
  <c r="C876" i="1" l="1"/>
  <c r="P875" i="1"/>
  <c r="B875" i="1" s="1"/>
  <c r="P876" i="1" l="1"/>
  <c r="C877" i="1"/>
  <c r="B876" i="1" l="1"/>
  <c r="C878" i="1"/>
  <c r="P877" i="1"/>
  <c r="B877" i="1" l="1"/>
  <c r="P878" i="1"/>
  <c r="C879" i="1"/>
  <c r="B878" i="1" l="1"/>
  <c r="C880" i="1"/>
  <c r="P879" i="1"/>
  <c r="B879" i="1" l="1"/>
  <c r="C881" i="1"/>
  <c r="P880" i="1"/>
  <c r="B880" i="1" l="1"/>
  <c r="C882" i="1"/>
  <c r="P881" i="1"/>
  <c r="B881" i="1" s="1"/>
  <c r="C883" i="1" l="1"/>
  <c r="P882" i="1"/>
  <c r="B882" i="1" s="1"/>
  <c r="C884" i="1" l="1"/>
  <c r="P883" i="1"/>
  <c r="B883" i="1" l="1"/>
  <c r="P884" i="1"/>
  <c r="C885" i="1"/>
  <c r="B884" i="1" l="1"/>
  <c r="P885" i="1"/>
  <c r="B885" i="1" s="1"/>
  <c r="C886" i="1"/>
  <c r="C887" i="1" l="1"/>
  <c r="P886" i="1"/>
  <c r="B886" i="1" l="1"/>
  <c r="C888" i="1"/>
  <c r="P887" i="1"/>
  <c r="B887" i="1" l="1"/>
  <c r="C889" i="1"/>
  <c r="P888" i="1"/>
  <c r="B888" i="1" s="1"/>
  <c r="C890" i="1" l="1"/>
  <c r="P889" i="1"/>
  <c r="B889" i="1" s="1"/>
  <c r="P890" i="1" l="1"/>
  <c r="C891" i="1"/>
  <c r="B890" i="1" l="1"/>
  <c r="P891" i="1"/>
  <c r="C892" i="1"/>
  <c r="B891" i="1" l="1"/>
  <c r="C893" i="1"/>
  <c r="P892" i="1"/>
  <c r="B892" i="1" s="1"/>
  <c r="C894" i="1" l="1"/>
  <c r="P893" i="1"/>
  <c r="B893" i="1" l="1"/>
  <c r="P894" i="1"/>
  <c r="C895" i="1"/>
  <c r="B894" i="1" l="1"/>
  <c r="P895" i="1"/>
  <c r="B895" i="1" s="1"/>
  <c r="C896" i="1"/>
  <c r="C897" i="1" l="1"/>
  <c r="P896" i="1"/>
  <c r="B896" i="1" s="1"/>
  <c r="P897" i="1" l="1"/>
  <c r="C898" i="1"/>
  <c r="B897" i="1" l="1"/>
  <c r="C899" i="1"/>
  <c r="P898" i="1"/>
  <c r="B898" i="1" l="1"/>
  <c r="C900" i="1"/>
  <c r="P899" i="1"/>
  <c r="B899" i="1" l="1"/>
  <c r="C901" i="1"/>
  <c r="P900" i="1"/>
  <c r="B900" i="1" l="1"/>
  <c r="C902" i="1"/>
  <c r="P901" i="1"/>
  <c r="B901" i="1" l="1"/>
  <c r="C903" i="1"/>
  <c r="P902" i="1"/>
  <c r="B902" i="1" s="1"/>
  <c r="P903" i="1" l="1"/>
  <c r="B903" i="1" s="1"/>
  <c r="C904" i="1"/>
  <c r="P904" i="1" l="1"/>
  <c r="C905" i="1"/>
  <c r="B904" i="1" l="1"/>
  <c r="C906" i="1"/>
  <c r="P905" i="1"/>
  <c r="B905" i="1" l="1"/>
  <c r="C907" i="1"/>
  <c r="P906" i="1"/>
  <c r="B906" i="1" l="1"/>
  <c r="C908" i="1"/>
  <c r="P907" i="1"/>
  <c r="B907" i="1" l="1"/>
  <c r="P908" i="1"/>
  <c r="C909" i="1"/>
  <c r="B908" i="1" l="1"/>
  <c r="C910" i="1"/>
  <c r="P909" i="1"/>
  <c r="B909" i="1" s="1"/>
  <c r="P910" i="1" l="1"/>
  <c r="B910" i="1" s="1"/>
  <c r="C911" i="1"/>
  <c r="C912" i="1" l="1"/>
  <c r="P911" i="1"/>
  <c r="B911" i="1" l="1"/>
  <c r="C913" i="1"/>
  <c r="P912" i="1"/>
  <c r="B912" i="1" l="1"/>
  <c r="C914" i="1"/>
  <c r="P913" i="1"/>
  <c r="B913" i="1" l="1"/>
  <c r="C915" i="1"/>
  <c r="P914" i="1"/>
  <c r="B914" i="1" l="1"/>
  <c r="P915" i="1"/>
  <c r="C916" i="1"/>
  <c r="B915" i="1" l="1"/>
  <c r="C917" i="1"/>
  <c r="P916" i="1"/>
  <c r="B916" i="1" s="1"/>
  <c r="P917" i="1" l="1"/>
  <c r="B917" i="1" s="1"/>
  <c r="C918" i="1"/>
  <c r="P918" i="1" l="1"/>
  <c r="C919" i="1"/>
  <c r="B918" i="1" l="1"/>
  <c r="P919" i="1"/>
  <c r="C920" i="1"/>
  <c r="B919" i="1" l="1"/>
  <c r="P920" i="1"/>
  <c r="C921" i="1"/>
  <c r="B920" i="1" l="1"/>
  <c r="C922" i="1"/>
  <c r="P921" i="1"/>
  <c r="B921" i="1" l="1"/>
  <c r="C923" i="1"/>
  <c r="P922" i="1"/>
  <c r="B922" i="1" l="1"/>
  <c r="C924" i="1"/>
  <c r="P923" i="1"/>
  <c r="B923" i="1" s="1"/>
  <c r="C925" i="1" l="1"/>
  <c r="P924" i="1"/>
  <c r="B924" i="1" s="1"/>
  <c r="C926" i="1" l="1"/>
  <c r="P925" i="1"/>
  <c r="B925" i="1" l="1"/>
  <c r="C927" i="1"/>
  <c r="P926" i="1"/>
  <c r="B926" i="1" l="1"/>
  <c r="C928" i="1"/>
  <c r="P927" i="1"/>
  <c r="B927" i="1" l="1"/>
  <c r="C929" i="1"/>
  <c r="P928" i="1"/>
  <c r="B928" i="1" l="1"/>
  <c r="C930" i="1"/>
  <c r="P929" i="1"/>
  <c r="B929" i="1" l="1"/>
  <c r="C931" i="1"/>
  <c r="P930" i="1"/>
  <c r="B930" i="1" s="1"/>
  <c r="C932" i="1" l="1"/>
  <c r="P931" i="1"/>
  <c r="B931" i="1" s="1"/>
  <c r="C933" i="1" l="1"/>
  <c r="P932" i="1"/>
  <c r="B932" i="1" l="1"/>
  <c r="C934" i="1"/>
  <c r="P933" i="1"/>
  <c r="B933" i="1" l="1"/>
  <c r="C935" i="1"/>
  <c r="P934" i="1"/>
  <c r="B934" i="1" l="1"/>
  <c r="C936" i="1"/>
  <c r="P935" i="1"/>
  <c r="B935" i="1" s="1"/>
  <c r="C937" i="1" l="1"/>
  <c r="P936" i="1"/>
  <c r="B936" i="1" l="1"/>
  <c r="C938" i="1"/>
  <c r="P937" i="1"/>
  <c r="B937" i="1" s="1"/>
  <c r="C939" i="1" l="1"/>
  <c r="P938" i="1"/>
  <c r="B938" i="1" s="1"/>
  <c r="C940" i="1" l="1"/>
  <c r="P939" i="1"/>
  <c r="B939" i="1" l="1"/>
  <c r="C941" i="1"/>
  <c r="P940" i="1"/>
  <c r="B940" i="1" l="1"/>
  <c r="C942" i="1"/>
  <c r="P941" i="1"/>
  <c r="B941" i="1" l="1"/>
  <c r="C943" i="1"/>
  <c r="P942" i="1"/>
  <c r="B942" i="1" l="1"/>
  <c r="C944" i="1"/>
  <c r="P943" i="1"/>
  <c r="B943" i="1" l="1"/>
  <c r="C945" i="1"/>
  <c r="P944" i="1"/>
  <c r="B944" i="1" s="1"/>
  <c r="C946" i="1" l="1"/>
  <c r="P945" i="1"/>
  <c r="B945" i="1" s="1"/>
  <c r="C947" i="1" l="1"/>
  <c r="P946" i="1"/>
  <c r="B946" i="1" l="1"/>
  <c r="C948" i="1"/>
  <c r="P947" i="1"/>
  <c r="B947" i="1" l="1"/>
  <c r="C949" i="1"/>
  <c r="P948" i="1"/>
  <c r="B948" i="1" l="1"/>
  <c r="C950" i="1"/>
  <c r="P949" i="1"/>
  <c r="B949" i="1" l="1"/>
  <c r="C951" i="1"/>
  <c r="P950" i="1"/>
  <c r="B950" i="1" l="1"/>
  <c r="C952" i="1"/>
  <c r="P951" i="1"/>
  <c r="B951" i="1" s="1"/>
  <c r="C953" i="1" l="1"/>
  <c r="P952" i="1"/>
  <c r="B952" i="1" s="1"/>
  <c r="C954" i="1" l="1"/>
  <c r="P953" i="1"/>
  <c r="B953" i="1" s="1"/>
  <c r="C955" i="1" l="1"/>
  <c r="P954" i="1"/>
  <c r="B954" i="1" s="1"/>
  <c r="C956" i="1" l="1"/>
  <c r="P955" i="1"/>
  <c r="B955" i="1" l="1"/>
  <c r="C957" i="1"/>
  <c r="P956" i="1"/>
  <c r="B956" i="1" l="1"/>
  <c r="C958" i="1"/>
  <c r="P957" i="1"/>
  <c r="B957" i="1" l="1"/>
  <c r="C959" i="1"/>
  <c r="P958" i="1"/>
  <c r="B958" i="1" s="1"/>
  <c r="C960" i="1" l="1"/>
  <c r="P959" i="1"/>
  <c r="B959" i="1" s="1"/>
  <c r="C961" i="1" l="1"/>
  <c r="P960" i="1"/>
  <c r="B960" i="1" l="1"/>
  <c r="C962" i="1"/>
  <c r="P961" i="1"/>
  <c r="B961" i="1" l="1"/>
  <c r="C963" i="1"/>
  <c r="P962" i="1"/>
  <c r="B962" i="1" s="1"/>
  <c r="C964" i="1" l="1"/>
  <c r="P963" i="1"/>
  <c r="B963" i="1" l="1"/>
  <c r="C965" i="1"/>
  <c r="P964" i="1"/>
  <c r="B964" i="1" s="1"/>
  <c r="C966" i="1" l="1"/>
  <c r="P965" i="1"/>
  <c r="B965" i="1" s="1"/>
  <c r="C967" i="1" l="1"/>
  <c r="P966" i="1"/>
  <c r="B966" i="1" s="1"/>
  <c r="C968" i="1" l="1"/>
  <c r="P967" i="1"/>
  <c r="B967" i="1" l="1"/>
  <c r="C969" i="1"/>
  <c r="P968" i="1"/>
  <c r="B968" i="1" l="1"/>
  <c r="C970" i="1"/>
  <c r="P969" i="1"/>
  <c r="B969" i="1" l="1"/>
  <c r="C971" i="1"/>
  <c r="P970" i="1"/>
  <c r="B970" i="1" l="1"/>
  <c r="C972" i="1"/>
  <c r="P971" i="1"/>
  <c r="B971" i="1" l="1"/>
  <c r="C973" i="1"/>
  <c r="P972" i="1"/>
  <c r="B972" i="1" s="1"/>
  <c r="C974" i="1" l="1"/>
  <c r="P973" i="1"/>
  <c r="B973" i="1" s="1"/>
  <c r="C975" i="1" l="1"/>
  <c r="P974" i="1"/>
  <c r="B974" i="1" l="1"/>
  <c r="C976" i="1"/>
  <c r="P975" i="1"/>
  <c r="B975" i="1" l="1"/>
  <c r="C977" i="1"/>
  <c r="P976" i="1"/>
  <c r="B976" i="1" s="1"/>
  <c r="C978" i="1" l="1"/>
  <c r="P977" i="1"/>
  <c r="B977" i="1" l="1"/>
  <c r="C979" i="1"/>
  <c r="P978" i="1"/>
  <c r="B978" i="1" s="1"/>
  <c r="C980" i="1" l="1"/>
  <c r="P979" i="1"/>
  <c r="B979" i="1" s="1"/>
  <c r="C981" i="1" l="1"/>
  <c r="P980" i="1"/>
  <c r="B980" i="1" s="1"/>
  <c r="C982" i="1" l="1"/>
  <c r="P981" i="1"/>
  <c r="B981" i="1" l="1"/>
  <c r="C983" i="1"/>
  <c r="P982" i="1"/>
  <c r="B982" i="1" l="1"/>
  <c r="C984" i="1"/>
  <c r="P983" i="1"/>
  <c r="B983" i="1" l="1"/>
  <c r="C985" i="1"/>
  <c r="P984" i="1"/>
  <c r="B984" i="1" l="1"/>
  <c r="C986" i="1"/>
  <c r="P985" i="1"/>
  <c r="B985" i="1" l="1"/>
  <c r="C987" i="1"/>
  <c r="P986" i="1"/>
  <c r="B986" i="1" s="1"/>
  <c r="C988" i="1" l="1"/>
  <c r="P987" i="1"/>
  <c r="B987" i="1" s="1"/>
  <c r="C989" i="1" l="1"/>
  <c r="P988" i="1"/>
  <c r="B988" i="1" l="1"/>
  <c r="C990" i="1"/>
  <c r="P989" i="1"/>
  <c r="B989" i="1" l="1"/>
  <c r="C991" i="1"/>
  <c r="P990" i="1"/>
  <c r="B990" i="1" l="1"/>
  <c r="C992" i="1"/>
  <c r="P991" i="1"/>
  <c r="B991" i="1" l="1"/>
  <c r="C993" i="1"/>
  <c r="P992" i="1"/>
  <c r="B992" i="1" l="1"/>
  <c r="C994" i="1"/>
  <c r="P993" i="1"/>
  <c r="B993" i="1" s="1"/>
  <c r="C995" i="1" l="1"/>
  <c r="P994" i="1"/>
  <c r="B994" i="1" s="1"/>
  <c r="C996" i="1" l="1"/>
  <c r="P995" i="1"/>
  <c r="B995" i="1" l="1"/>
  <c r="C997" i="1"/>
  <c r="P996" i="1"/>
  <c r="B996" i="1" l="1"/>
  <c r="C998" i="1"/>
  <c r="P997" i="1"/>
  <c r="B997" i="1" l="1"/>
  <c r="C999" i="1"/>
  <c r="P998" i="1"/>
  <c r="B998" i="1" l="1"/>
  <c r="C1000" i="1"/>
  <c r="P999" i="1"/>
  <c r="B999" i="1" s="1"/>
  <c r="C1001" i="1" l="1"/>
  <c r="P1000" i="1"/>
  <c r="B1000" i="1" s="1"/>
  <c r="C1002" i="1" l="1"/>
  <c r="P1001" i="1"/>
  <c r="B1001" i="1" s="1"/>
  <c r="C1003" i="1" l="1"/>
  <c r="P1002" i="1"/>
  <c r="B1002" i="1" s="1"/>
  <c r="C1004" i="1" l="1"/>
  <c r="P1003" i="1"/>
  <c r="B1003" i="1" l="1"/>
  <c r="C1005" i="1"/>
  <c r="P1004" i="1"/>
  <c r="B1004" i="1" l="1"/>
  <c r="C1006" i="1"/>
  <c r="P1005" i="1"/>
  <c r="B1005" i="1" l="1"/>
  <c r="C1007" i="1"/>
  <c r="P1006" i="1"/>
  <c r="B1006" i="1" l="1"/>
  <c r="C1008" i="1"/>
  <c r="P1007" i="1"/>
  <c r="B1007" i="1" s="1"/>
  <c r="C1009" i="1" l="1"/>
  <c r="P1008" i="1"/>
  <c r="B1008" i="1" s="1"/>
  <c r="C1010" i="1" l="1"/>
  <c r="P1009" i="1"/>
  <c r="B1009" i="1" l="1"/>
  <c r="C1011" i="1"/>
  <c r="P1010" i="1"/>
  <c r="B1010" i="1" l="1"/>
  <c r="C1012" i="1"/>
  <c r="P1011" i="1"/>
  <c r="B1011" i="1" l="1"/>
  <c r="C1013" i="1"/>
  <c r="P1012" i="1"/>
  <c r="B1012" i="1" s="1"/>
  <c r="C1014" i="1" l="1"/>
  <c r="P1013" i="1"/>
  <c r="B1013" i="1" l="1"/>
  <c r="C1015" i="1"/>
  <c r="P1014" i="1"/>
  <c r="B1014" i="1" s="1"/>
  <c r="C1016" i="1" l="1"/>
  <c r="P1015" i="1"/>
  <c r="B1015" i="1" s="1"/>
  <c r="C1017" i="1" l="1"/>
  <c r="P1016" i="1"/>
  <c r="B1016" i="1" l="1"/>
  <c r="C1018" i="1"/>
  <c r="P1017" i="1"/>
  <c r="B1017" i="1" l="1"/>
  <c r="C1019" i="1"/>
  <c r="P1018" i="1"/>
  <c r="B1018" i="1" l="1"/>
  <c r="C1020" i="1"/>
  <c r="P1019" i="1"/>
  <c r="B1019" i="1" l="1"/>
  <c r="C1021" i="1"/>
  <c r="P1020" i="1"/>
  <c r="B1021" i="1" l="1"/>
  <c r="B1020" i="1"/>
  <c r="C1022" i="1"/>
  <c r="P1021" i="1"/>
  <c r="B1022" i="1" l="1"/>
  <c r="C1023" i="1"/>
  <c r="P1022" i="1"/>
  <c r="B1023" i="1" l="1"/>
  <c r="C1024" i="1"/>
  <c r="P1023" i="1"/>
  <c r="C1025" i="1" l="1"/>
  <c r="P1024" i="1"/>
  <c r="C1026" i="1" l="1"/>
  <c r="P1025" i="1"/>
  <c r="C1027" i="1" l="1"/>
  <c r="P1026" i="1"/>
  <c r="C1028" i="1" l="1"/>
  <c r="P1027" i="1"/>
  <c r="C1029" i="1" l="1"/>
  <c r="P1028" i="1"/>
  <c r="C1030" i="1" l="1"/>
  <c r="P1029" i="1"/>
  <c r="C1031" i="1" l="1"/>
  <c r="P1030" i="1"/>
  <c r="C1032" i="1" l="1"/>
  <c r="P1031" i="1"/>
  <c r="C1033" i="1" l="1"/>
  <c r="P1032" i="1"/>
  <c r="C1034" i="1" l="1"/>
  <c r="P1033" i="1"/>
  <c r="C1035" i="1" l="1"/>
  <c r="P1034" i="1"/>
  <c r="C1036" i="1" l="1"/>
  <c r="P1035" i="1"/>
  <c r="C1037" i="1" l="1"/>
  <c r="P1036" i="1"/>
  <c r="C1038" i="1" l="1"/>
  <c r="P1037" i="1"/>
  <c r="C1039" i="1" l="1"/>
  <c r="P1038" i="1"/>
  <c r="C1040" i="1" l="1"/>
  <c r="P1039" i="1"/>
  <c r="C1041" i="1" l="1"/>
  <c r="P1040" i="1"/>
  <c r="C1042" i="1" l="1"/>
  <c r="P1041" i="1"/>
  <c r="C1043" i="1" l="1"/>
  <c r="P1042" i="1"/>
  <c r="P1043" i="1" l="1"/>
  <c r="C1044" i="1"/>
  <c r="C1045" i="1" l="1"/>
  <c r="P1044" i="1"/>
  <c r="P1045" i="1" l="1"/>
  <c r="C1046" i="1"/>
  <c r="P1046" i="1" l="1"/>
  <c r="C1047" i="1"/>
  <c r="C1048" i="1" l="1"/>
  <c r="P1047" i="1"/>
  <c r="C1049" i="1" l="1"/>
  <c r="P1048" i="1"/>
  <c r="C1050" i="1" l="1"/>
  <c r="P1049" i="1"/>
  <c r="C1051" i="1" l="1"/>
  <c r="P1050" i="1"/>
  <c r="C1052" i="1" l="1"/>
  <c r="P1051" i="1"/>
  <c r="C1053" i="1" l="1"/>
  <c r="P1052" i="1"/>
  <c r="C1054" i="1" l="1"/>
  <c r="P1053" i="1"/>
  <c r="C1055" i="1" l="1"/>
  <c r="P1054" i="1"/>
  <c r="C1056" i="1" l="1"/>
  <c r="P1055" i="1"/>
  <c r="C1057" i="1" l="1"/>
  <c r="P1056" i="1"/>
  <c r="C1058" i="1" l="1"/>
  <c r="P1057" i="1"/>
  <c r="C1059" i="1" l="1"/>
  <c r="P1058" i="1"/>
  <c r="C1060" i="1" l="1"/>
  <c r="P1059" i="1"/>
  <c r="P1060" i="1" l="1"/>
  <c r="C1061" i="1"/>
  <c r="C1062" i="1" l="1"/>
  <c r="P1061" i="1"/>
  <c r="C1063" i="1" l="1"/>
  <c r="P1062" i="1"/>
  <c r="C1064" i="1" l="1"/>
  <c r="P1063" i="1"/>
  <c r="C1065" i="1" l="1"/>
  <c r="P1064" i="1"/>
  <c r="C1066" i="1" l="1"/>
  <c r="P1065" i="1"/>
  <c r="C1067" i="1" l="1"/>
  <c r="P1066" i="1"/>
  <c r="C1068" i="1" l="1"/>
  <c r="P1067" i="1"/>
  <c r="C1069" i="1" l="1"/>
  <c r="P1068" i="1"/>
  <c r="C1070" i="1" l="1"/>
  <c r="P1069" i="1"/>
  <c r="C1071" i="1" l="1"/>
  <c r="P1070" i="1"/>
  <c r="C1072" i="1" l="1"/>
  <c r="P1071" i="1"/>
  <c r="C1073" i="1" l="1"/>
  <c r="P1072" i="1"/>
  <c r="C1074" i="1" l="1"/>
  <c r="P1073" i="1"/>
  <c r="P1074" i="1" l="1"/>
  <c r="C1075" i="1"/>
  <c r="P1075" i="1" l="1"/>
  <c r="C1076" i="1"/>
  <c r="C1077" i="1" l="1"/>
  <c r="P1076" i="1"/>
  <c r="C1078" i="1" l="1"/>
  <c r="P1077" i="1"/>
  <c r="C1079" i="1" l="1"/>
  <c r="P1078" i="1"/>
  <c r="C1080" i="1" l="1"/>
  <c r="P1079" i="1"/>
  <c r="C1081" i="1" l="1"/>
  <c r="P1080" i="1"/>
  <c r="P1081" i="1" l="1"/>
  <c r="C1082" i="1"/>
  <c r="C1083" i="1" l="1"/>
  <c r="P1082" i="1"/>
  <c r="C1084" i="1" l="1"/>
  <c r="P1083" i="1"/>
  <c r="P1084" i="1" l="1"/>
  <c r="C1085" i="1"/>
  <c r="C1086" i="1" l="1"/>
  <c r="P1085" i="1"/>
  <c r="C1087" i="1" l="1"/>
  <c r="P1086" i="1"/>
  <c r="P1087" i="1" l="1"/>
  <c r="C1088" i="1"/>
  <c r="C1089" i="1" l="1"/>
  <c r="P1088" i="1"/>
  <c r="P1089" i="1" l="1"/>
  <c r="C1090" i="1"/>
  <c r="C1091" i="1" l="1"/>
  <c r="P1090" i="1"/>
  <c r="C1092" i="1" l="1"/>
  <c r="P1091" i="1"/>
  <c r="C1093" i="1" l="1"/>
  <c r="P1092" i="1"/>
  <c r="C1094" i="1" l="1"/>
  <c r="P1093" i="1"/>
  <c r="C1095" i="1" l="1"/>
  <c r="P1094" i="1"/>
  <c r="P1095" i="1" l="1"/>
  <c r="C1096" i="1"/>
  <c r="C1097" i="1" l="1"/>
  <c r="P1096" i="1"/>
  <c r="P1097" i="1" l="1"/>
  <c r="C1098" i="1"/>
  <c r="C1099" i="1" l="1"/>
  <c r="P1098" i="1"/>
  <c r="P1099" i="1" l="1"/>
  <c r="C1100" i="1"/>
  <c r="P1100" i="1" l="1"/>
  <c r="C1101" i="1"/>
  <c r="C1102" i="1" l="1"/>
  <c r="P1101" i="1"/>
  <c r="C1103" i="1" l="1"/>
  <c r="P1102" i="1"/>
  <c r="C1104" i="1" l="1"/>
  <c r="P1103" i="1"/>
  <c r="C1105" i="1" l="1"/>
  <c r="P1104" i="1"/>
  <c r="C1106" i="1" l="1"/>
  <c r="P1105" i="1"/>
  <c r="C1107" i="1" l="1"/>
  <c r="P1106" i="1"/>
  <c r="C1108" i="1" l="1"/>
  <c r="P1107" i="1"/>
  <c r="P1108" i="1" l="1"/>
  <c r="C1109" i="1"/>
  <c r="P1109" i="1" l="1"/>
  <c r="C1110" i="1"/>
  <c r="P1110" i="1" l="1"/>
  <c r="C1111" i="1"/>
  <c r="C1112" i="1" l="1"/>
  <c r="P1111" i="1"/>
  <c r="P1112" i="1" l="1"/>
  <c r="C1113" i="1"/>
  <c r="C1114" i="1" l="1"/>
  <c r="P1113" i="1"/>
  <c r="C1115" i="1" l="1"/>
  <c r="P1114" i="1"/>
  <c r="C1116" i="1" l="1"/>
  <c r="P1115" i="1"/>
  <c r="C1117" i="1" l="1"/>
  <c r="P1116" i="1"/>
  <c r="C1118" i="1" l="1"/>
  <c r="P1117" i="1"/>
  <c r="C1119" i="1" l="1"/>
  <c r="P1118" i="1"/>
  <c r="C1120" i="1" l="1"/>
  <c r="P1119" i="1"/>
  <c r="C1121" i="1" l="1"/>
  <c r="P1120" i="1"/>
  <c r="P1121" i="1" l="1"/>
  <c r="C1122" i="1"/>
  <c r="C1123" i="1" l="1"/>
  <c r="P1122" i="1"/>
  <c r="C1124" i="1" l="1"/>
  <c r="P1123" i="1"/>
  <c r="P1124" i="1" l="1"/>
  <c r="C1125" i="1"/>
  <c r="C1126" i="1" l="1"/>
  <c r="P1125" i="1"/>
  <c r="C1127" i="1" l="1"/>
  <c r="P1126" i="1"/>
  <c r="C1128" i="1" l="1"/>
  <c r="P1127" i="1"/>
  <c r="C1129" i="1" l="1"/>
  <c r="P1128" i="1"/>
  <c r="C1130" i="1" l="1"/>
  <c r="P1129" i="1"/>
  <c r="C1131" i="1" l="1"/>
  <c r="P1130" i="1"/>
  <c r="C1132" i="1" l="1"/>
  <c r="P1131" i="1"/>
  <c r="C1133" i="1" l="1"/>
  <c r="P1132" i="1"/>
  <c r="C1134" i="1" l="1"/>
  <c r="P1133" i="1"/>
  <c r="P1134" i="1" l="1"/>
  <c r="C1135" i="1"/>
  <c r="P1135" i="1" l="1"/>
  <c r="C1136" i="1"/>
  <c r="C1137" i="1" l="1"/>
  <c r="P1136" i="1"/>
  <c r="C1138" i="1" l="1"/>
  <c r="P1137" i="1"/>
  <c r="C1139" i="1" l="1"/>
  <c r="P1138" i="1"/>
  <c r="C1140" i="1" l="1"/>
  <c r="P1139" i="1"/>
  <c r="C1141" i="1" l="1"/>
  <c r="P1140" i="1"/>
  <c r="C1142" i="1" l="1"/>
  <c r="P1141" i="1"/>
  <c r="P1142" i="1" l="1"/>
  <c r="C1143" i="1"/>
  <c r="C1144" i="1" l="1"/>
  <c r="P1143" i="1"/>
  <c r="C1145" i="1" l="1"/>
  <c r="P1144" i="1"/>
  <c r="C1146" i="1" l="1"/>
  <c r="P1145" i="1"/>
  <c r="C1147" i="1" l="1"/>
  <c r="P1146" i="1"/>
  <c r="C1148" i="1" l="1"/>
  <c r="P1147" i="1"/>
  <c r="C1149" i="1" l="1"/>
  <c r="P1148" i="1"/>
  <c r="P1149" i="1" l="1"/>
  <c r="C1150" i="1"/>
  <c r="P1150" i="1" l="1"/>
  <c r="C1151" i="1"/>
  <c r="C1152" i="1" l="1"/>
  <c r="P1151" i="1"/>
  <c r="C1153" i="1" l="1"/>
  <c r="P1152" i="1"/>
  <c r="C1154" i="1" l="1"/>
  <c r="P1153" i="1"/>
  <c r="C1155" i="1" l="1"/>
  <c r="P1154" i="1"/>
  <c r="C1156" i="1" l="1"/>
  <c r="P1155" i="1"/>
  <c r="C1157" i="1" l="1"/>
  <c r="P1156" i="1"/>
  <c r="P1157" i="1" l="1"/>
  <c r="C1158" i="1"/>
  <c r="C1159" i="1" l="1"/>
  <c r="P1158" i="1"/>
  <c r="C1160" i="1" l="1"/>
  <c r="P1159" i="1"/>
  <c r="C1161" i="1" l="1"/>
  <c r="P1160" i="1"/>
  <c r="C1162" i="1" l="1"/>
  <c r="P1161" i="1"/>
  <c r="C1163" i="1" l="1"/>
  <c r="P1162" i="1"/>
  <c r="C1164" i="1" l="1"/>
  <c r="P1163" i="1"/>
  <c r="C1165" i="1" l="1"/>
  <c r="P1164" i="1"/>
  <c r="C1166" i="1" l="1"/>
  <c r="P1165" i="1"/>
  <c r="C1167" i="1" l="1"/>
  <c r="P1166" i="1"/>
  <c r="C1168" i="1" l="1"/>
  <c r="P1167" i="1"/>
  <c r="C1169" i="1" l="1"/>
  <c r="P1168" i="1"/>
  <c r="C1170" i="1" l="1"/>
  <c r="P1169" i="1"/>
  <c r="C1171" i="1" l="1"/>
  <c r="P1170" i="1"/>
  <c r="C1172" i="1" l="1"/>
  <c r="P1171" i="1"/>
  <c r="P1172" i="1" l="1"/>
  <c r="C1173" i="1"/>
  <c r="C1174" i="1" l="1"/>
  <c r="P1173" i="1"/>
  <c r="C1175" i="1" l="1"/>
  <c r="P1174" i="1"/>
  <c r="C1176" i="1" l="1"/>
  <c r="P1175" i="1"/>
  <c r="C1177" i="1" l="1"/>
  <c r="P1176" i="1"/>
  <c r="C1178" i="1" l="1"/>
  <c r="P1177" i="1"/>
  <c r="C1179" i="1" l="1"/>
  <c r="P1178" i="1"/>
  <c r="C1180" i="1" l="1"/>
  <c r="P1179" i="1"/>
  <c r="C1181" i="1" l="1"/>
  <c r="P1180" i="1"/>
  <c r="C1182" i="1" l="1"/>
  <c r="P1181" i="1"/>
  <c r="C1183" i="1" l="1"/>
  <c r="P1182" i="1"/>
  <c r="C1184" i="1" l="1"/>
  <c r="P1183" i="1"/>
  <c r="C1185" i="1" l="1"/>
  <c r="P1184" i="1"/>
  <c r="C1186" i="1" l="1"/>
  <c r="P1185" i="1"/>
  <c r="C1187" i="1" l="1"/>
  <c r="P1186" i="1"/>
  <c r="C1188" i="1" l="1"/>
  <c r="P1187" i="1"/>
  <c r="C1189" i="1" l="1"/>
  <c r="P1188" i="1"/>
  <c r="C1190" i="1" l="1"/>
  <c r="P1189" i="1"/>
  <c r="C1191" i="1" l="1"/>
  <c r="P1190" i="1"/>
  <c r="C1192" i="1" l="1"/>
  <c r="P1191" i="1"/>
  <c r="P1192" i="1" l="1"/>
  <c r="C1193" i="1"/>
  <c r="C1194" i="1" l="1"/>
  <c r="P1193" i="1"/>
  <c r="C1195" i="1" l="1"/>
  <c r="P1194" i="1"/>
  <c r="C1196" i="1" l="1"/>
  <c r="P1195" i="1"/>
  <c r="C1197" i="1" l="1"/>
  <c r="P1196" i="1"/>
  <c r="C1198" i="1" l="1"/>
  <c r="P1197" i="1"/>
  <c r="C1199" i="1" l="1"/>
  <c r="P1198" i="1"/>
  <c r="C1200" i="1" l="1"/>
  <c r="P1199" i="1"/>
  <c r="C1201" i="1" l="1"/>
  <c r="P1200" i="1"/>
  <c r="C1202" i="1" l="1"/>
  <c r="P1201" i="1"/>
  <c r="C1203" i="1" l="1"/>
  <c r="P1202" i="1"/>
  <c r="C1204" i="1" l="1"/>
  <c r="P1203" i="1"/>
  <c r="C1205" i="1" l="1"/>
  <c r="P1204" i="1"/>
  <c r="C1206" i="1" l="1"/>
  <c r="P1205" i="1"/>
  <c r="C1207" i="1" l="1"/>
  <c r="P1206" i="1"/>
  <c r="C1208" i="1" l="1"/>
  <c r="P1207" i="1"/>
  <c r="C1209" i="1" l="1"/>
  <c r="P1208" i="1"/>
  <c r="P1209" i="1" l="1"/>
  <c r="C1210" i="1"/>
  <c r="C1211" i="1" l="1"/>
  <c r="P1210" i="1"/>
  <c r="C1212" i="1" l="1"/>
  <c r="P1211" i="1"/>
  <c r="C1213" i="1" l="1"/>
  <c r="P1212" i="1"/>
  <c r="P1213" i="1" l="1"/>
  <c r="C1214" i="1"/>
  <c r="C1215" i="1" l="1"/>
  <c r="P1214" i="1"/>
  <c r="C1216" i="1" l="1"/>
  <c r="P1215" i="1"/>
  <c r="C1217" i="1" l="1"/>
  <c r="P1216" i="1"/>
  <c r="C1218" i="1" l="1"/>
  <c r="P1217" i="1"/>
  <c r="C1219" i="1" l="1"/>
  <c r="P1218" i="1"/>
  <c r="P1219" i="1" l="1"/>
  <c r="C1220" i="1"/>
  <c r="C1221" i="1" l="1"/>
  <c r="P1220" i="1"/>
  <c r="C1222" i="1" l="1"/>
  <c r="P1221" i="1"/>
  <c r="C1223" i="1" l="1"/>
  <c r="P1222" i="1"/>
  <c r="C1224" i="1" l="1"/>
  <c r="P1223" i="1"/>
  <c r="C1225" i="1" l="1"/>
  <c r="P1224" i="1"/>
  <c r="C1226" i="1" l="1"/>
  <c r="P1225" i="1"/>
  <c r="C1227" i="1" l="1"/>
  <c r="P1226" i="1"/>
  <c r="C1228" i="1" l="1"/>
  <c r="P1227" i="1"/>
  <c r="C1229" i="1" l="1"/>
  <c r="P1228" i="1"/>
  <c r="C1230" i="1" l="1"/>
  <c r="P1229" i="1"/>
  <c r="C1231" i="1" l="1"/>
  <c r="P1230" i="1"/>
  <c r="C1232" i="1" l="1"/>
  <c r="P1231" i="1"/>
  <c r="C1233" i="1" l="1"/>
  <c r="P1232" i="1"/>
  <c r="C1234" i="1" l="1"/>
  <c r="P1233" i="1"/>
  <c r="P1234" i="1" l="1"/>
  <c r="C1235" i="1"/>
  <c r="C1236" i="1" l="1"/>
  <c r="P1235" i="1"/>
  <c r="C1237" i="1" l="1"/>
  <c r="P1236" i="1"/>
  <c r="C1238" i="1" l="1"/>
  <c r="P1237" i="1"/>
  <c r="C1239" i="1" l="1"/>
  <c r="P1238" i="1"/>
  <c r="C1240" i="1" l="1"/>
  <c r="P1239" i="1"/>
  <c r="C1241" i="1" l="1"/>
  <c r="P1240" i="1"/>
  <c r="C1242" i="1" l="1"/>
  <c r="P1241" i="1"/>
  <c r="C1243" i="1" l="1"/>
  <c r="P1242" i="1"/>
  <c r="C1244" i="1" l="1"/>
  <c r="P1243" i="1"/>
  <c r="P1244" i="1" l="1"/>
  <c r="C1245" i="1"/>
  <c r="C1246" i="1" l="1"/>
  <c r="P1245" i="1"/>
  <c r="C1247" i="1" l="1"/>
  <c r="P1246" i="1"/>
  <c r="C1248" i="1" l="1"/>
  <c r="P1247" i="1"/>
  <c r="C1249" i="1" l="1"/>
  <c r="P1248" i="1"/>
  <c r="C1250" i="1" l="1"/>
  <c r="P1249" i="1"/>
  <c r="C1251" i="1" l="1"/>
  <c r="P1250" i="1"/>
  <c r="C1252" i="1" l="1"/>
  <c r="P1251" i="1"/>
  <c r="C1253" i="1" l="1"/>
  <c r="P1252" i="1"/>
  <c r="C1254" i="1" l="1"/>
  <c r="P1253" i="1"/>
  <c r="C1255" i="1" l="1"/>
  <c r="P1254" i="1"/>
  <c r="C1256" i="1" l="1"/>
  <c r="P1255" i="1"/>
  <c r="C1257" i="1" l="1"/>
  <c r="P1256" i="1"/>
  <c r="C1258" i="1" l="1"/>
  <c r="P1257" i="1"/>
  <c r="C1259" i="1" l="1"/>
  <c r="P1258" i="1"/>
  <c r="C1260" i="1" l="1"/>
  <c r="P1259" i="1"/>
  <c r="C1261" i="1" l="1"/>
  <c r="P1260" i="1"/>
  <c r="C1262" i="1" l="1"/>
  <c r="P1261" i="1"/>
  <c r="C1263" i="1" l="1"/>
  <c r="P1262" i="1"/>
  <c r="C1264" i="1" l="1"/>
  <c r="P1263" i="1"/>
  <c r="C1265" i="1" l="1"/>
  <c r="P1264" i="1"/>
  <c r="C1266" i="1" l="1"/>
  <c r="P1265" i="1"/>
  <c r="C1267" i="1" l="1"/>
  <c r="P1266" i="1"/>
  <c r="C1268" i="1" l="1"/>
  <c r="P1267" i="1"/>
  <c r="C1269" i="1" l="1"/>
  <c r="P1268" i="1"/>
  <c r="C1270" i="1" l="1"/>
  <c r="P1269" i="1"/>
  <c r="C1271" i="1" l="1"/>
  <c r="P1270" i="1"/>
  <c r="C1272" i="1" l="1"/>
  <c r="P1271" i="1"/>
  <c r="C1273" i="1" l="1"/>
  <c r="P1272" i="1"/>
  <c r="C1274" i="1" l="1"/>
  <c r="P1273" i="1"/>
  <c r="C1275" i="1" l="1"/>
  <c r="P1274" i="1"/>
  <c r="C1276" i="1" l="1"/>
  <c r="P1275" i="1"/>
  <c r="C1277" i="1" l="1"/>
  <c r="P1276" i="1"/>
  <c r="C1278" i="1" l="1"/>
  <c r="P1277" i="1"/>
  <c r="C1279" i="1" l="1"/>
  <c r="P1278" i="1"/>
  <c r="C1280" i="1" l="1"/>
  <c r="P1279" i="1"/>
  <c r="C1281" i="1" l="1"/>
  <c r="P1280" i="1"/>
  <c r="C1282" i="1" l="1"/>
  <c r="P1281" i="1"/>
  <c r="C1283" i="1" l="1"/>
  <c r="P1282" i="1"/>
  <c r="C1284" i="1" l="1"/>
  <c r="P1283" i="1"/>
  <c r="C1285" i="1" l="1"/>
  <c r="P1284" i="1"/>
  <c r="C1286" i="1" l="1"/>
  <c r="P1285" i="1"/>
  <c r="C1287" i="1" l="1"/>
  <c r="P1286" i="1"/>
  <c r="C1288" i="1" l="1"/>
  <c r="P1287" i="1"/>
  <c r="C1289" i="1" l="1"/>
  <c r="P1288" i="1"/>
  <c r="C1290" i="1" l="1"/>
  <c r="P1289" i="1"/>
  <c r="C1291" i="1" l="1"/>
  <c r="P1290" i="1"/>
  <c r="C1292" i="1" l="1"/>
  <c r="P1291" i="1"/>
  <c r="C1293" i="1" l="1"/>
  <c r="P1292" i="1"/>
  <c r="C1294" i="1" l="1"/>
  <c r="P1293" i="1"/>
  <c r="C1295" i="1" l="1"/>
  <c r="P1294" i="1"/>
  <c r="C1296" i="1" l="1"/>
  <c r="P1295" i="1"/>
  <c r="C1297" i="1" l="1"/>
  <c r="P1296" i="1"/>
  <c r="C1298" i="1" l="1"/>
  <c r="P1297" i="1"/>
  <c r="C1299" i="1" l="1"/>
  <c r="P1298" i="1"/>
  <c r="C1300" i="1" l="1"/>
  <c r="P1299" i="1"/>
  <c r="C1301" i="1" l="1"/>
  <c r="P1300" i="1"/>
  <c r="C1302" i="1" l="1"/>
  <c r="P1301" i="1"/>
  <c r="C1303" i="1" l="1"/>
  <c r="P1302" i="1"/>
  <c r="C1304" i="1" l="1"/>
  <c r="P1303" i="1"/>
  <c r="C1305" i="1" l="1"/>
  <c r="P1304" i="1"/>
  <c r="C1306" i="1" l="1"/>
  <c r="P1305" i="1"/>
  <c r="C1307" i="1" l="1"/>
  <c r="P1306" i="1"/>
  <c r="C1308" i="1" l="1"/>
  <c r="P1307" i="1"/>
  <c r="C1309" i="1" l="1"/>
  <c r="P1308" i="1"/>
  <c r="C1310" i="1" l="1"/>
  <c r="P1309" i="1"/>
  <c r="C1311" i="1" l="1"/>
  <c r="P1310" i="1"/>
  <c r="C1312" i="1" l="1"/>
  <c r="P1311" i="1"/>
  <c r="C1313" i="1" l="1"/>
  <c r="P1312" i="1"/>
  <c r="C1314" i="1" l="1"/>
  <c r="P1313" i="1"/>
  <c r="C1315" i="1" l="1"/>
  <c r="P1314" i="1"/>
  <c r="C1316" i="1" l="1"/>
  <c r="P1315" i="1"/>
  <c r="C1317" i="1" l="1"/>
  <c r="P1316" i="1"/>
  <c r="C1318" i="1" l="1"/>
  <c r="P1317" i="1"/>
  <c r="C1319" i="1" l="1"/>
  <c r="P1318" i="1"/>
  <c r="C1320" i="1" l="1"/>
  <c r="P1319" i="1"/>
  <c r="C1321" i="1" l="1"/>
  <c r="P1320" i="1"/>
  <c r="C1322" i="1" l="1"/>
  <c r="P1321" i="1"/>
  <c r="C1323" i="1" l="1"/>
  <c r="P1322" i="1"/>
  <c r="C1324" i="1" l="1"/>
  <c r="P1323" i="1"/>
  <c r="C1325" i="1" l="1"/>
  <c r="P1324" i="1"/>
  <c r="C1326" i="1" l="1"/>
  <c r="P1325" i="1"/>
  <c r="C1327" i="1" l="1"/>
  <c r="P1326" i="1"/>
  <c r="C1328" i="1" l="1"/>
  <c r="P1327" i="1"/>
  <c r="C1329" i="1" l="1"/>
  <c r="P1328" i="1"/>
  <c r="C1330" i="1" l="1"/>
  <c r="P1329" i="1"/>
  <c r="C1331" i="1" l="1"/>
  <c r="P1330" i="1"/>
  <c r="C1332" i="1" l="1"/>
  <c r="P1331" i="1"/>
  <c r="C1333" i="1" l="1"/>
  <c r="P1332" i="1"/>
  <c r="C1334" i="1" l="1"/>
  <c r="P1333" i="1"/>
  <c r="C1335" i="1" l="1"/>
  <c r="P1334" i="1"/>
  <c r="C1336" i="1" l="1"/>
  <c r="P1335" i="1"/>
  <c r="C1337" i="1" l="1"/>
  <c r="P1336" i="1"/>
  <c r="C1338" i="1" l="1"/>
  <c r="P1337" i="1"/>
  <c r="C1339" i="1" l="1"/>
  <c r="P1338" i="1"/>
  <c r="C1340" i="1" l="1"/>
  <c r="P1339" i="1"/>
  <c r="C1341" i="1" l="1"/>
  <c r="P1340" i="1"/>
  <c r="C1342" i="1" l="1"/>
  <c r="P1341" i="1"/>
  <c r="C1343" i="1" l="1"/>
  <c r="P1342" i="1"/>
  <c r="C1344" i="1" l="1"/>
  <c r="P1343" i="1"/>
  <c r="C1345" i="1" l="1"/>
  <c r="P1344" i="1"/>
  <c r="C1346" i="1" l="1"/>
  <c r="P1345" i="1"/>
  <c r="C1347" i="1" l="1"/>
  <c r="P1346" i="1"/>
  <c r="C1348" i="1" l="1"/>
  <c r="P1347" i="1"/>
  <c r="C1349" i="1" l="1"/>
  <c r="P1348" i="1"/>
  <c r="C1350" i="1" l="1"/>
  <c r="P1349" i="1"/>
  <c r="C1351" i="1" l="1"/>
  <c r="P1350" i="1"/>
  <c r="C1352" i="1" l="1"/>
  <c r="P1351" i="1"/>
  <c r="C1353" i="1" l="1"/>
  <c r="P1352" i="1"/>
  <c r="C1354" i="1" l="1"/>
  <c r="P1353" i="1"/>
  <c r="C1355" i="1" l="1"/>
  <c r="P1354" i="1"/>
  <c r="C1356" i="1" l="1"/>
  <c r="P1355" i="1"/>
  <c r="C1357" i="1" l="1"/>
  <c r="P1356" i="1"/>
  <c r="C1358" i="1" l="1"/>
  <c r="P1357" i="1"/>
  <c r="C1359" i="1" l="1"/>
  <c r="P1358" i="1"/>
  <c r="C1360" i="1" l="1"/>
  <c r="P1359" i="1"/>
  <c r="C1361" i="1" l="1"/>
  <c r="P1360" i="1"/>
  <c r="C1362" i="1" l="1"/>
  <c r="P1361" i="1"/>
  <c r="P1362" i="1" l="1"/>
  <c r="C1363" i="1"/>
  <c r="C1364" i="1" l="1"/>
  <c r="P1363" i="1"/>
  <c r="C1365" i="1" l="1"/>
  <c r="P1364" i="1"/>
  <c r="P1365" i="1" l="1"/>
  <c r="C1366" i="1"/>
  <c r="P1366" i="1" l="1"/>
  <c r="C1367" i="1"/>
  <c r="C1368" i="1" l="1"/>
  <c r="P1367" i="1"/>
  <c r="P1368" i="1" l="1"/>
  <c r="C1369" i="1"/>
  <c r="C1370" i="1" l="1"/>
  <c r="P1369" i="1"/>
  <c r="C1371" i="1" l="1"/>
  <c r="P1370" i="1"/>
  <c r="C1372" i="1" l="1"/>
  <c r="P1371" i="1"/>
  <c r="P1372" i="1" l="1"/>
  <c r="C1373" i="1"/>
  <c r="C1374" i="1" l="1"/>
  <c r="P1373" i="1"/>
  <c r="C1375" i="1" l="1"/>
  <c r="P1374" i="1"/>
  <c r="C1376" i="1" l="1"/>
  <c r="P1375" i="1"/>
  <c r="C1377" i="1" l="1"/>
  <c r="P1376" i="1"/>
  <c r="C1378" i="1" l="1"/>
  <c r="P1377" i="1"/>
  <c r="C1379" i="1" l="1"/>
  <c r="P1378" i="1"/>
  <c r="P1379" i="1" l="1"/>
  <c r="C1380" i="1"/>
  <c r="P1380" i="1" l="1"/>
  <c r="C1381" i="1"/>
  <c r="P1381" i="1" l="1"/>
  <c r="C1382" i="1"/>
  <c r="P1382" i="1" l="1"/>
  <c r="C1383" i="1"/>
  <c r="C1384" i="1" l="1"/>
  <c r="P1383" i="1"/>
  <c r="C1385" i="1" l="1"/>
  <c r="P1384" i="1"/>
  <c r="C1386" i="1" l="1"/>
  <c r="P1385" i="1"/>
  <c r="C1387" i="1" l="1"/>
  <c r="P1386" i="1"/>
  <c r="C1388" i="1" l="1"/>
  <c r="P1387" i="1"/>
  <c r="C1389" i="1" l="1"/>
  <c r="P1388" i="1"/>
  <c r="C1390" i="1" l="1"/>
  <c r="P1389" i="1"/>
  <c r="C1391" i="1" l="1"/>
  <c r="P1390" i="1"/>
  <c r="C1392" i="1" l="1"/>
  <c r="P1391" i="1"/>
  <c r="C1393" i="1" l="1"/>
  <c r="P1392" i="1"/>
  <c r="C1394" i="1" l="1"/>
  <c r="P1393" i="1"/>
  <c r="C1395" i="1" l="1"/>
  <c r="P1394" i="1"/>
  <c r="C1396" i="1" l="1"/>
  <c r="P1395" i="1"/>
  <c r="C1397" i="1" l="1"/>
  <c r="P1396" i="1"/>
  <c r="C1398" i="1" l="1"/>
  <c r="P1397" i="1"/>
  <c r="C1399" i="1" l="1"/>
  <c r="P1398" i="1"/>
  <c r="C1400" i="1" l="1"/>
  <c r="P1399" i="1"/>
  <c r="C1401" i="1" l="1"/>
  <c r="P1400" i="1"/>
  <c r="C1402" i="1" l="1"/>
  <c r="P1401" i="1"/>
  <c r="C1403" i="1" l="1"/>
  <c r="P1402" i="1"/>
  <c r="C1404" i="1" l="1"/>
  <c r="P1403" i="1"/>
  <c r="C1405" i="1" l="1"/>
  <c r="P1404" i="1"/>
  <c r="C1406" i="1" l="1"/>
  <c r="P1405" i="1"/>
  <c r="C1407" i="1" l="1"/>
  <c r="P1406" i="1"/>
  <c r="C1408" i="1" l="1"/>
  <c r="P1407" i="1"/>
  <c r="C1409" i="1" l="1"/>
  <c r="P1408" i="1"/>
  <c r="C1410" i="1" l="1"/>
  <c r="P1409" i="1"/>
  <c r="C1411" i="1" l="1"/>
  <c r="P1410" i="1"/>
  <c r="P1411" i="1" l="1"/>
  <c r="C1412" i="1"/>
  <c r="C1413" i="1" l="1"/>
  <c r="P1412" i="1"/>
  <c r="C1414" i="1" l="1"/>
  <c r="P1413" i="1"/>
  <c r="C1415" i="1" l="1"/>
  <c r="P1414" i="1"/>
  <c r="C1416" i="1" l="1"/>
  <c r="P1415" i="1"/>
  <c r="C1417" i="1" l="1"/>
  <c r="P1416" i="1"/>
  <c r="C1418" i="1" l="1"/>
  <c r="P1417" i="1"/>
  <c r="C1419" i="1" l="1"/>
  <c r="P1418" i="1"/>
  <c r="C1420" i="1" l="1"/>
  <c r="P1419" i="1"/>
  <c r="C1421" i="1" l="1"/>
  <c r="P1420" i="1"/>
  <c r="C1422" i="1" l="1"/>
  <c r="P1421" i="1"/>
  <c r="C1423" i="1" l="1"/>
  <c r="P1422" i="1"/>
  <c r="C1424" i="1" l="1"/>
  <c r="P1423" i="1"/>
  <c r="C1425" i="1" l="1"/>
  <c r="P1424" i="1"/>
  <c r="C1426" i="1" l="1"/>
  <c r="P1425" i="1"/>
  <c r="C1427" i="1" l="1"/>
  <c r="P1426" i="1"/>
  <c r="C1428" i="1" l="1"/>
  <c r="P1427" i="1"/>
  <c r="C1429" i="1" l="1"/>
  <c r="P1428" i="1"/>
  <c r="C1430" i="1" l="1"/>
  <c r="P1429" i="1"/>
  <c r="C1431" i="1" l="1"/>
  <c r="P1430" i="1"/>
  <c r="C1432" i="1" l="1"/>
  <c r="P1431" i="1"/>
  <c r="C1433" i="1" l="1"/>
  <c r="P1432" i="1"/>
  <c r="C1434" i="1" l="1"/>
  <c r="P1433" i="1"/>
  <c r="C1435" i="1" l="1"/>
  <c r="P1434" i="1"/>
  <c r="C1436" i="1" l="1"/>
  <c r="P1435" i="1"/>
  <c r="C1437" i="1" l="1"/>
  <c r="P1436" i="1"/>
  <c r="C1438" i="1" l="1"/>
  <c r="P1437" i="1"/>
  <c r="C1439" i="1" l="1"/>
  <c r="P1438" i="1"/>
  <c r="C1440" i="1" l="1"/>
  <c r="P1439" i="1"/>
  <c r="C1441" i="1" l="1"/>
  <c r="P1440" i="1"/>
  <c r="C1442" i="1" l="1"/>
  <c r="P1441" i="1"/>
  <c r="C1443" i="1" l="1"/>
  <c r="P1442" i="1"/>
  <c r="C1444" i="1" l="1"/>
  <c r="P1443" i="1"/>
  <c r="C1445" i="1" l="1"/>
  <c r="P1444" i="1"/>
  <c r="C1446" i="1" l="1"/>
  <c r="P1445" i="1"/>
  <c r="C1447" i="1" l="1"/>
  <c r="P1446" i="1"/>
  <c r="C1448" i="1" l="1"/>
  <c r="P1447" i="1"/>
  <c r="C1449" i="1" l="1"/>
  <c r="P1448" i="1"/>
  <c r="C1450" i="1" l="1"/>
  <c r="P1449" i="1"/>
  <c r="C1451" i="1" l="1"/>
  <c r="P1450" i="1"/>
  <c r="C1452" i="1" l="1"/>
  <c r="P1451" i="1"/>
  <c r="C1453" i="1" l="1"/>
  <c r="P1452" i="1"/>
  <c r="C1454" i="1" l="1"/>
  <c r="P1453" i="1"/>
  <c r="C1455" i="1" l="1"/>
  <c r="P1454" i="1"/>
  <c r="C1456" i="1" l="1"/>
  <c r="P1455" i="1"/>
  <c r="C1457" i="1" l="1"/>
  <c r="P1456" i="1"/>
  <c r="C1458" i="1" l="1"/>
  <c r="P1457" i="1"/>
  <c r="C1459" i="1" l="1"/>
  <c r="P1458" i="1"/>
  <c r="C1460" i="1" l="1"/>
  <c r="P1459" i="1"/>
  <c r="C1461" i="1" l="1"/>
  <c r="P1460" i="1"/>
  <c r="C1462" i="1" l="1"/>
  <c r="P1461" i="1"/>
  <c r="C1463" i="1" l="1"/>
  <c r="P1462" i="1"/>
  <c r="C1464" i="1" l="1"/>
  <c r="P1463" i="1"/>
  <c r="C1465" i="1" l="1"/>
  <c r="P1464" i="1"/>
  <c r="C1466" i="1" l="1"/>
  <c r="P1465" i="1"/>
  <c r="C1467" i="1" l="1"/>
  <c r="P1466" i="1"/>
  <c r="C1468" i="1" l="1"/>
  <c r="P1467" i="1"/>
  <c r="C1469" i="1" l="1"/>
  <c r="P1468" i="1"/>
  <c r="C1470" i="1" l="1"/>
  <c r="P1469" i="1"/>
  <c r="C1471" i="1" l="1"/>
  <c r="P1470" i="1"/>
  <c r="C1472" i="1" l="1"/>
  <c r="P1471" i="1"/>
  <c r="C1473" i="1" l="1"/>
  <c r="P1472" i="1"/>
  <c r="C1474" i="1" l="1"/>
  <c r="P1473" i="1"/>
  <c r="C1475" i="1" l="1"/>
  <c r="P1474" i="1"/>
  <c r="C1476" i="1" l="1"/>
  <c r="P1475" i="1"/>
  <c r="C1477" i="1" l="1"/>
  <c r="P1476" i="1"/>
  <c r="C1478" i="1" l="1"/>
  <c r="P1477" i="1"/>
  <c r="C1479" i="1" l="1"/>
  <c r="P1478" i="1"/>
  <c r="C1480" i="1" l="1"/>
  <c r="P1479" i="1"/>
  <c r="C1481" i="1" l="1"/>
  <c r="P1480" i="1"/>
  <c r="C1482" i="1" l="1"/>
  <c r="P1481" i="1"/>
  <c r="C1483" i="1" l="1"/>
  <c r="P1482" i="1"/>
  <c r="C1484" i="1" l="1"/>
  <c r="P1483" i="1"/>
  <c r="C1485" i="1" l="1"/>
  <c r="P1484" i="1"/>
  <c r="C1486" i="1" l="1"/>
  <c r="P1485" i="1"/>
  <c r="C1487" i="1" l="1"/>
  <c r="P1486" i="1"/>
  <c r="C1488" i="1" l="1"/>
  <c r="P1487" i="1"/>
  <c r="C1489" i="1" l="1"/>
  <c r="P1488" i="1"/>
  <c r="C1490" i="1" l="1"/>
  <c r="P1489" i="1"/>
  <c r="C1491" i="1" l="1"/>
  <c r="P1490" i="1"/>
  <c r="C1492" i="1" l="1"/>
  <c r="P1491" i="1"/>
  <c r="C1493" i="1" l="1"/>
  <c r="P1492" i="1"/>
  <c r="C1494" i="1" l="1"/>
  <c r="P1493" i="1"/>
  <c r="C1495" i="1" l="1"/>
  <c r="P1494" i="1"/>
  <c r="C1496" i="1" l="1"/>
  <c r="P1495" i="1"/>
  <c r="C1497" i="1" l="1"/>
  <c r="P1496" i="1"/>
  <c r="C1498" i="1" l="1"/>
  <c r="P1497" i="1"/>
  <c r="C1499" i="1" l="1"/>
  <c r="P1498" i="1"/>
  <c r="C1500" i="1" l="1"/>
  <c r="P1499" i="1"/>
  <c r="C1501" i="1" l="1"/>
  <c r="P1500" i="1"/>
  <c r="C1502" i="1" l="1"/>
  <c r="P1501" i="1"/>
  <c r="C1503" i="1" l="1"/>
  <c r="P1502" i="1"/>
  <c r="C1504" i="1" l="1"/>
  <c r="P1503" i="1"/>
  <c r="C1505" i="1" l="1"/>
  <c r="P1504" i="1"/>
  <c r="C1506" i="1" l="1"/>
  <c r="P1505" i="1"/>
  <c r="C1507" i="1" l="1"/>
  <c r="P1506" i="1"/>
  <c r="C1508" i="1" l="1"/>
  <c r="P1507" i="1"/>
  <c r="C1509" i="1" l="1"/>
  <c r="P1508" i="1"/>
  <c r="C1510" i="1" l="1"/>
  <c r="P1509" i="1"/>
  <c r="C1511" i="1" l="1"/>
  <c r="P1510" i="1"/>
  <c r="C1512" i="1" l="1"/>
  <c r="P1511" i="1"/>
  <c r="C1513" i="1" l="1"/>
  <c r="P1512" i="1"/>
  <c r="C1514" i="1" l="1"/>
  <c r="P1513" i="1"/>
  <c r="C1515" i="1" l="1"/>
  <c r="P1514" i="1"/>
  <c r="C1516" i="1" l="1"/>
  <c r="P1515" i="1"/>
  <c r="C1517" i="1" l="1"/>
  <c r="P1516" i="1"/>
  <c r="C1518" i="1" l="1"/>
  <c r="P1517" i="1"/>
  <c r="C1519" i="1" l="1"/>
  <c r="P1518" i="1"/>
  <c r="C1520" i="1" l="1"/>
  <c r="P1519" i="1"/>
  <c r="C1521" i="1" l="1"/>
  <c r="P1520" i="1"/>
  <c r="C1522" i="1" l="1"/>
  <c r="P1521" i="1"/>
  <c r="C1523" i="1" l="1"/>
  <c r="P1522" i="1"/>
  <c r="C1524" i="1" l="1"/>
  <c r="P1523" i="1"/>
  <c r="C1525" i="1" l="1"/>
  <c r="P1524" i="1"/>
  <c r="C1526" i="1" l="1"/>
  <c r="P1525" i="1"/>
  <c r="P1526" i="1" l="1"/>
  <c r="C1527" i="1"/>
  <c r="C1528" i="1" l="1"/>
  <c r="P1527" i="1"/>
  <c r="C1529" i="1" l="1"/>
  <c r="P1528" i="1"/>
  <c r="C1530" i="1" l="1"/>
  <c r="P1529" i="1"/>
  <c r="C1531" i="1" l="1"/>
  <c r="P1530" i="1"/>
  <c r="C1532" i="1" l="1"/>
  <c r="P1531" i="1"/>
  <c r="C1533" i="1" l="1"/>
  <c r="P1532" i="1"/>
  <c r="C1534" i="1" l="1"/>
  <c r="P1533" i="1"/>
  <c r="C1535" i="1" l="1"/>
  <c r="P1534" i="1"/>
  <c r="C1536" i="1" l="1"/>
  <c r="P1535" i="1"/>
  <c r="C1537" i="1" l="1"/>
  <c r="P1536" i="1"/>
  <c r="C1538" i="1" l="1"/>
  <c r="P1537" i="1"/>
  <c r="P1538" i="1" l="1"/>
  <c r="C1539" i="1"/>
  <c r="C1540" i="1" l="1"/>
  <c r="P1539" i="1"/>
  <c r="C1541" i="1" l="1"/>
  <c r="P1540" i="1"/>
  <c r="C1542" i="1" l="1"/>
  <c r="P1541" i="1"/>
  <c r="C1543" i="1" l="1"/>
  <c r="P1542" i="1"/>
  <c r="C1544" i="1" l="1"/>
  <c r="P1543" i="1"/>
  <c r="C1545" i="1" l="1"/>
  <c r="P1544" i="1"/>
  <c r="C1546" i="1" l="1"/>
  <c r="P1545" i="1"/>
  <c r="C1547" i="1" l="1"/>
  <c r="P1546" i="1"/>
  <c r="C1548" i="1" l="1"/>
  <c r="P1547" i="1"/>
  <c r="C1549" i="1" l="1"/>
  <c r="P1548" i="1"/>
  <c r="C1550" i="1" l="1"/>
  <c r="P1549" i="1"/>
  <c r="C1551" i="1" l="1"/>
  <c r="P1550" i="1"/>
  <c r="C1552" i="1" l="1"/>
  <c r="P1551" i="1"/>
  <c r="C1553" i="1" l="1"/>
  <c r="P1552" i="1"/>
  <c r="C1554" i="1" l="1"/>
  <c r="P1553" i="1"/>
  <c r="C1555" i="1" l="1"/>
  <c r="P1554" i="1"/>
  <c r="C1556" i="1" l="1"/>
  <c r="P1555" i="1"/>
  <c r="C1557" i="1" l="1"/>
  <c r="P1556" i="1"/>
  <c r="C1558" i="1" l="1"/>
  <c r="P1557" i="1"/>
  <c r="P1558" i="1" l="1"/>
  <c r="C1559" i="1"/>
  <c r="C1560" i="1" l="1"/>
  <c r="P1559" i="1"/>
  <c r="C1561" i="1" l="1"/>
  <c r="P1560" i="1"/>
  <c r="C1562" i="1" l="1"/>
  <c r="P1561" i="1"/>
  <c r="C1563" i="1" l="1"/>
  <c r="P1562" i="1"/>
  <c r="C1564" i="1" l="1"/>
  <c r="P1563" i="1"/>
  <c r="C1565" i="1" l="1"/>
  <c r="P1564" i="1"/>
  <c r="C1566" i="1" l="1"/>
  <c r="P1565" i="1"/>
  <c r="C1567" i="1" l="1"/>
  <c r="P1566" i="1"/>
  <c r="C1568" i="1" l="1"/>
  <c r="P1567" i="1"/>
  <c r="C1569" i="1" l="1"/>
  <c r="P1568" i="1"/>
  <c r="C1570" i="1" l="1"/>
  <c r="P1569" i="1"/>
  <c r="C1571" i="1" l="1"/>
  <c r="P1570" i="1"/>
  <c r="C1572" i="1" l="1"/>
  <c r="P1571" i="1"/>
  <c r="C1573" i="1" l="1"/>
  <c r="P1572" i="1"/>
  <c r="C1574" i="1" l="1"/>
  <c r="P1573" i="1"/>
  <c r="C1575" i="1" l="1"/>
  <c r="P1574" i="1"/>
  <c r="C1576" i="1" l="1"/>
  <c r="P1575" i="1"/>
  <c r="C1577" i="1" l="1"/>
  <c r="P1576" i="1"/>
  <c r="C1578" i="1" l="1"/>
  <c r="P1577" i="1"/>
  <c r="C1579" i="1" l="1"/>
  <c r="P1578" i="1"/>
  <c r="C1580" i="1" l="1"/>
  <c r="P1579" i="1"/>
  <c r="C1581" i="1" l="1"/>
  <c r="P1580" i="1"/>
  <c r="C1582" i="1" l="1"/>
  <c r="P1581" i="1"/>
  <c r="C1583" i="1" l="1"/>
  <c r="P1582" i="1"/>
  <c r="C1584" i="1" l="1"/>
  <c r="P1583" i="1"/>
  <c r="C1585" i="1" l="1"/>
  <c r="P1584" i="1"/>
  <c r="C1586" i="1" l="1"/>
  <c r="P1585" i="1"/>
  <c r="C1587" i="1" l="1"/>
  <c r="P1586" i="1"/>
  <c r="C1588" i="1" l="1"/>
  <c r="P1587" i="1"/>
  <c r="C1589" i="1" l="1"/>
  <c r="P1588" i="1"/>
  <c r="C1590" i="1" l="1"/>
  <c r="P1589" i="1"/>
  <c r="C1591" i="1" l="1"/>
  <c r="P1590" i="1"/>
  <c r="C1592" i="1" l="1"/>
  <c r="P1591" i="1"/>
  <c r="C1593" i="1" l="1"/>
  <c r="P1592" i="1"/>
  <c r="C1594" i="1" l="1"/>
  <c r="P1593" i="1"/>
  <c r="C1595" i="1" l="1"/>
  <c r="P1594" i="1"/>
  <c r="C1596" i="1" l="1"/>
  <c r="P1595" i="1"/>
  <c r="C1597" i="1" l="1"/>
  <c r="P1596" i="1"/>
  <c r="C1598" i="1" l="1"/>
  <c r="P1597" i="1"/>
  <c r="C1599" i="1" l="1"/>
  <c r="P1598" i="1"/>
  <c r="C1600" i="1" l="1"/>
  <c r="P1599" i="1"/>
  <c r="C1601" i="1" l="1"/>
  <c r="P1600" i="1"/>
  <c r="C1602" i="1" l="1"/>
  <c r="P1601" i="1"/>
  <c r="C1603" i="1" l="1"/>
  <c r="P1602" i="1"/>
  <c r="C1604" i="1" l="1"/>
  <c r="P1603" i="1"/>
  <c r="C1605" i="1" l="1"/>
  <c r="P1604" i="1"/>
  <c r="C1606" i="1" l="1"/>
  <c r="P1605" i="1"/>
  <c r="C1607" i="1" l="1"/>
  <c r="P1606" i="1"/>
  <c r="C1608" i="1" l="1"/>
  <c r="P1607" i="1"/>
  <c r="C1609" i="1" l="1"/>
  <c r="P1608" i="1"/>
  <c r="C1610" i="1" l="1"/>
  <c r="P1609" i="1"/>
  <c r="C1611" i="1" l="1"/>
  <c r="P1610" i="1"/>
  <c r="C1612" i="1" l="1"/>
  <c r="P1611" i="1"/>
  <c r="C1613" i="1" l="1"/>
  <c r="P1612" i="1"/>
  <c r="C1614" i="1" l="1"/>
  <c r="P1613" i="1"/>
  <c r="C1615" i="1" l="1"/>
  <c r="P1614" i="1"/>
  <c r="P1615" i="1" l="1"/>
  <c r="C1616" i="1"/>
  <c r="C1617" i="1" l="1"/>
  <c r="P1616" i="1"/>
  <c r="P1617" i="1" l="1"/>
  <c r="C1618" i="1"/>
  <c r="C1619" i="1" l="1"/>
  <c r="P1618" i="1"/>
  <c r="C1620" i="1" l="1"/>
  <c r="P1619" i="1"/>
  <c r="C1621" i="1" l="1"/>
  <c r="P1620" i="1"/>
  <c r="C1622" i="1" l="1"/>
  <c r="P1621" i="1"/>
  <c r="C1623" i="1" l="1"/>
  <c r="P1622" i="1"/>
  <c r="C1624" i="1" l="1"/>
  <c r="P1623" i="1"/>
  <c r="C1625" i="1" l="1"/>
  <c r="P1624" i="1"/>
  <c r="C1626" i="1" l="1"/>
  <c r="P1625" i="1"/>
  <c r="C1627" i="1" l="1"/>
  <c r="P1626" i="1"/>
  <c r="C1628" i="1" l="1"/>
  <c r="P1627" i="1"/>
  <c r="C1629" i="1" l="1"/>
  <c r="P1628" i="1"/>
  <c r="C1630" i="1" l="1"/>
  <c r="P1629" i="1"/>
  <c r="C1631" i="1" l="1"/>
  <c r="P1630" i="1"/>
  <c r="C1632" i="1" l="1"/>
  <c r="P1631" i="1"/>
  <c r="P1632" i="1" l="1"/>
  <c r="C1633" i="1"/>
  <c r="C1634" i="1" l="1"/>
  <c r="P1633" i="1"/>
  <c r="C1635" i="1" l="1"/>
  <c r="P1634" i="1"/>
  <c r="C1636" i="1" l="1"/>
  <c r="P1635" i="1"/>
  <c r="C1637" i="1" l="1"/>
  <c r="P1636" i="1"/>
  <c r="C1638" i="1" l="1"/>
  <c r="P1637" i="1"/>
  <c r="C1639" i="1" l="1"/>
  <c r="P1638" i="1"/>
  <c r="C1640" i="1" l="1"/>
  <c r="P1639" i="1"/>
  <c r="C1641" i="1" l="1"/>
  <c r="P1640" i="1"/>
  <c r="C1642" i="1" l="1"/>
  <c r="P1641" i="1"/>
  <c r="C1643" i="1" l="1"/>
  <c r="P1642" i="1"/>
  <c r="C1644" i="1" l="1"/>
  <c r="P1643" i="1"/>
  <c r="C1645" i="1" l="1"/>
  <c r="P1644" i="1"/>
  <c r="C1646" i="1" l="1"/>
  <c r="P1645" i="1"/>
  <c r="C1647" i="1" l="1"/>
  <c r="P1646" i="1"/>
  <c r="C1648" i="1" l="1"/>
  <c r="P1647" i="1"/>
  <c r="C1649" i="1" l="1"/>
  <c r="P1648" i="1"/>
  <c r="C1650" i="1" l="1"/>
  <c r="P1649" i="1"/>
  <c r="C1651" i="1" l="1"/>
  <c r="P1650" i="1"/>
  <c r="C1652" i="1" l="1"/>
  <c r="P1651" i="1"/>
  <c r="C1653" i="1" l="1"/>
  <c r="P1652" i="1"/>
  <c r="C1654" i="1" l="1"/>
  <c r="P1653" i="1"/>
  <c r="C1655" i="1" l="1"/>
  <c r="P1654" i="1"/>
  <c r="C1656" i="1" l="1"/>
  <c r="P1655" i="1"/>
  <c r="C1657" i="1" l="1"/>
  <c r="P1656" i="1"/>
  <c r="C1658" i="1" l="1"/>
  <c r="P1657" i="1"/>
  <c r="C1659" i="1" l="1"/>
  <c r="P1658" i="1"/>
  <c r="C1660" i="1" l="1"/>
  <c r="P1659" i="1"/>
  <c r="P1660" i="1" l="1"/>
  <c r="C1661" i="1"/>
  <c r="C1662" i="1" l="1"/>
  <c r="P1661" i="1"/>
  <c r="C1663" i="1" l="1"/>
  <c r="P1662" i="1"/>
  <c r="C1664" i="1" l="1"/>
  <c r="P1663" i="1"/>
  <c r="C1665" i="1" l="1"/>
  <c r="P1664" i="1"/>
  <c r="C1666" i="1" l="1"/>
  <c r="P1665" i="1"/>
  <c r="C1667" i="1" l="1"/>
  <c r="P1666" i="1"/>
  <c r="C1668" i="1" l="1"/>
  <c r="P1667" i="1"/>
  <c r="C1669" i="1" l="1"/>
  <c r="P1668" i="1"/>
  <c r="C1670" i="1" l="1"/>
  <c r="P1669" i="1"/>
  <c r="C1671" i="1" l="1"/>
  <c r="P1670" i="1"/>
  <c r="C1672" i="1" l="1"/>
  <c r="P1671" i="1"/>
  <c r="C1673" i="1" l="1"/>
  <c r="P1672" i="1"/>
  <c r="C1674" i="1" l="1"/>
  <c r="P1673" i="1"/>
  <c r="C1675" i="1" l="1"/>
  <c r="P1674" i="1"/>
  <c r="P1675" i="1" l="1"/>
  <c r="C1676" i="1"/>
  <c r="C1677" i="1" l="1"/>
  <c r="P1676" i="1"/>
  <c r="C1678" i="1" l="1"/>
  <c r="P1677" i="1"/>
  <c r="C1679" i="1" l="1"/>
  <c r="P1678" i="1"/>
  <c r="C1680" i="1" l="1"/>
  <c r="P1679" i="1"/>
  <c r="C1681" i="1" l="1"/>
  <c r="P1680" i="1"/>
  <c r="P1681" i="1" l="1"/>
  <c r="C1682" i="1"/>
  <c r="C1683" i="1" l="1"/>
  <c r="P1682" i="1"/>
  <c r="C1684" i="1" l="1"/>
  <c r="P1683" i="1"/>
  <c r="C1685" i="1" l="1"/>
  <c r="P1684" i="1"/>
  <c r="C1686" i="1" l="1"/>
  <c r="P1685" i="1"/>
  <c r="C1687" i="1" l="1"/>
  <c r="P1686" i="1"/>
  <c r="C1688" i="1" l="1"/>
  <c r="P1687" i="1"/>
  <c r="P1688" i="1" l="1"/>
  <c r="C1689" i="1"/>
  <c r="C1690" i="1" l="1"/>
  <c r="P1689" i="1"/>
  <c r="C1691" i="1" l="1"/>
  <c r="P1690" i="1"/>
  <c r="C1692" i="1" l="1"/>
  <c r="P1691" i="1"/>
  <c r="C1693" i="1" l="1"/>
  <c r="P1692" i="1"/>
  <c r="C1694" i="1" l="1"/>
  <c r="P1693" i="1"/>
  <c r="C1695" i="1" l="1"/>
  <c r="P1694" i="1"/>
  <c r="C1696" i="1" l="1"/>
  <c r="P1695" i="1"/>
  <c r="C1697" i="1" l="1"/>
  <c r="P1696" i="1"/>
  <c r="C1698" i="1" l="1"/>
  <c r="P1697" i="1"/>
  <c r="C1699" i="1" l="1"/>
  <c r="P1698" i="1"/>
  <c r="C1700" i="1" l="1"/>
  <c r="P1699" i="1"/>
  <c r="C1701" i="1" l="1"/>
  <c r="P1700" i="1"/>
  <c r="C1702" i="1" l="1"/>
  <c r="P1701" i="1"/>
  <c r="C1703" i="1" l="1"/>
  <c r="P1702" i="1"/>
  <c r="C1704" i="1" l="1"/>
  <c r="P1703" i="1"/>
  <c r="C1705" i="1" l="1"/>
  <c r="P1704" i="1"/>
  <c r="P1705" i="1" l="1"/>
  <c r="C1706" i="1"/>
  <c r="C1707" i="1" l="1"/>
  <c r="P1706" i="1"/>
  <c r="C1708" i="1" l="1"/>
  <c r="P1707" i="1"/>
  <c r="C1709" i="1" l="1"/>
  <c r="P1708" i="1"/>
  <c r="C1710" i="1" l="1"/>
  <c r="P1709" i="1"/>
  <c r="C1711" i="1" l="1"/>
  <c r="P1710" i="1"/>
  <c r="C1712" i="1" l="1"/>
  <c r="P1711" i="1"/>
  <c r="C1713" i="1" l="1"/>
  <c r="P1712" i="1"/>
  <c r="C1714" i="1" l="1"/>
  <c r="P1713" i="1"/>
  <c r="C1715" i="1" l="1"/>
  <c r="P1714" i="1"/>
  <c r="C1716" i="1" l="1"/>
  <c r="P1715" i="1"/>
  <c r="C1717" i="1" l="1"/>
  <c r="P1716" i="1"/>
  <c r="C1718" i="1" l="1"/>
  <c r="P1717" i="1"/>
  <c r="C1719" i="1" l="1"/>
  <c r="P1718" i="1"/>
  <c r="C1720" i="1" l="1"/>
  <c r="P1719" i="1"/>
  <c r="C1721" i="1" l="1"/>
  <c r="P1720" i="1"/>
  <c r="C1722" i="1" l="1"/>
  <c r="P1721" i="1"/>
  <c r="C1723" i="1" l="1"/>
  <c r="P1722" i="1"/>
  <c r="C1724" i="1" l="1"/>
  <c r="P1723" i="1"/>
  <c r="C1725" i="1" l="1"/>
  <c r="P1724" i="1"/>
  <c r="C1726" i="1" l="1"/>
  <c r="P1725" i="1"/>
  <c r="C1727" i="1" l="1"/>
  <c r="P1726" i="1"/>
  <c r="C1728" i="1" l="1"/>
  <c r="P1727" i="1"/>
  <c r="C1729" i="1" l="1"/>
  <c r="P1728" i="1"/>
  <c r="C1730" i="1" l="1"/>
  <c r="P1729" i="1"/>
  <c r="C1731" i="1" l="1"/>
  <c r="P1730" i="1"/>
  <c r="C1732" i="1" l="1"/>
  <c r="P1731" i="1"/>
  <c r="C1733" i="1" l="1"/>
  <c r="P1732" i="1"/>
  <c r="C1734" i="1" l="1"/>
  <c r="P1733" i="1"/>
  <c r="C1735" i="1" l="1"/>
  <c r="P1734" i="1"/>
  <c r="C1736" i="1" l="1"/>
  <c r="P1735" i="1"/>
  <c r="C1737" i="1" l="1"/>
  <c r="P1736" i="1"/>
  <c r="C1738" i="1" l="1"/>
  <c r="P1737" i="1"/>
  <c r="C1739" i="1" l="1"/>
  <c r="P1738" i="1"/>
  <c r="C1740" i="1" l="1"/>
  <c r="P1739" i="1"/>
  <c r="C1741" i="1" l="1"/>
  <c r="P1740" i="1"/>
  <c r="C1742" i="1" l="1"/>
  <c r="P1741" i="1"/>
  <c r="C1743" i="1" l="1"/>
  <c r="P1742" i="1"/>
  <c r="C1744" i="1" l="1"/>
  <c r="P1743" i="1"/>
  <c r="C1745" i="1" l="1"/>
  <c r="P1744" i="1"/>
  <c r="C1746" i="1" l="1"/>
  <c r="P1745" i="1"/>
  <c r="C1747" i="1" l="1"/>
  <c r="P1746" i="1"/>
  <c r="C1748" i="1" l="1"/>
  <c r="P1747" i="1"/>
  <c r="C1749" i="1" l="1"/>
  <c r="P1748" i="1"/>
  <c r="C1750" i="1" l="1"/>
  <c r="P1749" i="1"/>
  <c r="C1751" i="1" l="1"/>
  <c r="P1750" i="1"/>
  <c r="C1752" i="1" l="1"/>
  <c r="P1751" i="1"/>
  <c r="C1753" i="1" l="1"/>
  <c r="P1752" i="1"/>
  <c r="C1754" i="1" l="1"/>
  <c r="P1753" i="1"/>
  <c r="C1755" i="1" l="1"/>
  <c r="P1754" i="1"/>
  <c r="C1756" i="1" l="1"/>
  <c r="P1755" i="1"/>
  <c r="C1757" i="1" l="1"/>
  <c r="P1756" i="1"/>
  <c r="C1758" i="1" l="1"/>
  <c r="P1757" i="1"/>
  <c r="C1759" i="1" l="1"/>
  <c r="P1758" i="1"/>
  <c r="C1760" i="1" l="1"/>
  <c r="P1759" i="1"/>
  <c r="C1761" i="1" l="1"/>
  <c r="P1760" i="1"/>
  <c r="C1762" i="1" l="1"/>
  <c r="P1761" i="1"/>
  <c r="C1763" i="1" l="1"/>
  <c r="P1762" i="1"/>
  <c r="C1764" i="1" l="1"/>
  <c r="P1763" i="1"/>
  <c r="C1765" i="1" l="1"/>
  <c r="P1764" i="1"/>
  <c r="C1766" i="1" l="1"/>
  <c r="P1765" i="1"/>
  <c r="C1767" i="1" l="1"/>
  <c r="P1766" i="1"/>
  <c r="C1768" i="1" l="1"/>
  <c r="P1767" i="1"/>
  <c r="C1769" i="1" l="1"/>
  <c r="P1768" i="1"/>
  <c r="C1770" i="1" l="1"/>
  <c r="P1769" i="1"/>
  <c r="C1771" i="1" l="1"/>
  <c r="P1770" i="1"/>
  <c r="C1772" i="1" l="1"/>
  <c r="P1771" i="1"/>
  <c r="C1773" i="1" l="1"/>
  <c r="P1772" i="1"/>
  <c r="C1774" i="1" l="1"/>
  <c r="P1773" i="1"/>
  <c r="C1775" i="1" l="1"/>
  <c r="P1774" i="1"/>
  <c r="C1776" i="1" l="1"/>
  <c r="P1775" i="1"/>
  <c r="C1777" i="1" l="1"/>
  <c r="P1776" i="1"/>
  <c r="C1778" i="1" l="1"/>
  <c r="P1777" i="1"/>
  <c r="P1778" i="1" l="1"/>
  <c r="C1779" i="1"/>
  <c r="C1780" i="1" l="1"/>
  <c r="P1779" i="1"/>
  <c r="C1781" i="1" l="1"/>
  <c r="P1780" i="1"/>
  <c r="C1782" i="1" l="1"/>
  <c r="P1781" i="1"/>
  <c r="C1783" i="1" l="1"/>
  <c r="P1782" i="1"/>
  <c r="C1784" i="1" l="1"/>
  <c r="P1783" i="1"/>
  <c r="C1785" i="1" l="1"/>
  <c r="P1784" i="1"/>
  <c r="C1786" i="1" l="1"/>
  <c r="P1785" i="1"/>
  <c r="C1787" i="1" l="1"/>
  <c r="P1786" i="1"/>
  <c r="C1788" i="1" l="1"/>
  <c r="P1787" i="1"/>
  <c r="C1789" i="1" l="1"/>
  <c r="P1788" i="1"/>
  <c r="C1790" i="1" l="1"/>
  <c r="P1789" i="1"/>
  <c r="C1791" i="1" l="1"/>
  <c r="P1790" i="1"/>
  <c r="C1792" i="1" l="1"/>
  <c r="P1791" i="1"/>
  <c r="C1793" i="1" l="1"/>
  <c r="P1792" i="1"/>
  <c r="C1794" i="1" l="1"/>
  <c r="P1793" i="1"/>
  <c r="C1795" i="1" l="1"/>
  <c r="P1794" i="1"/>
  <c r="C1796" i="1" l="1"/>
  <c r="P1795" i="1"/>
  <c r="C1797" i="1" l="1"/>
  <c r="P1796" i="1"/>
  <c r="C1798" i="1" l="1"/>
  <c r="P1797" i="1"/>
  <c r="C1799" i="1" l="1"/>
  <c r="P1798" i="1"/>
  <c r="C1800" i="1" l="1"/>
  <c r="P1799" i="1"/>
  <c r="C1801" i="1" l="1"/>
  <c r="P1800" i="1"/>
  <c r="C1802" i="1" l="1"/>
  <c r="P1801" i="1"/>
  <c r="C1803" i="1" l="1"/>
  <c r="P1802" i="1"/>
  <c r="C1804" i="1" l="1"/>
  <c r="P1803" i="1"/>
  <c r="C1805" i="1" l="1"/>
  <c r="P1804" i="1"/>
  <c r="C1806" i="1" l="1"/>
  <c r="P1805" i="1"/>
  <c r="C1807" i="1" l="1"/>
  <c r="P1806" i="1"/>
  <c r="C1808" i="1" l="1"/>
  <c r="P1807" i="1"/>
  <c r="C1809" i="1" l="1"/>
  <c r="P1808" i="1"/>
  <c r="C1810" i="1" l="1"/>
  <c r="P1809" i="1"/>
  <c r="C1811" i="1" l="1"/>
  <c r="P1810" i="1"/>
  <c r="C1812" i="1" l="1"/>
  <c r="P1811" i="1"/>
  <c r="C1813" i="1" l="1"/>
  <c r="P1812" i="1"/>
  <c r="C1814" i="1" l="1"/>
  <c r="P1813" i="1"/>
  <c r="C1815" i="1" l="1"/>
  <c r="P1814" i="1"/>
  <c r="C1816" i="1" l="1"/>
  <c r="P1815" i="1"/>
  <c r="C1817" i="1" l="1"/>
  <c r="P1816" i="1"/>
  <c r="C1818" i="1" l="1"/>
  <c r="P1817" i="1"/>
  <c r="C1819" i="1" l="1"/>
  <c r="P1818" i="1"/>
  <c r="C1820" i="1" l="1"/>
  <c r="P1819" i="1"/>
  <c r="C1821" i="1" l="1"/>
  <c r="P1820" i="1"/>
  <c r="C1822" i="1" l="1"/>
  <c r="P1821" i="1"/>
  <c r="C1823" i="1" l="1"/>
  <c r="P1822" i="1"/>
  <c r="C1824" i="1" l="1"/>
  <c r="P1823" i="1"/>
  <c r="C1825" i="1" l="1"/>
  <c r="P1824" i="1"/>
  <c r="C1826" i="1" l="1"/>
  <c r="P1825" i="1"/>
  <c r="P1826" i="1" l="1"/>
  <c r="C1827" i="1"/>
  <c r="C1828" i="1" l="1"/>
  <c r="P1827" i="1"/>
  <c r="C1829" i="1" l="1"/>
  <c r="P1828" i="1"/>
  <c r="C1830" i="1" l="1"/>
  <c r="P1829" i="1"/>
  <c r="C1831" i="1" l="1"/>
  <c r="P1830" i="1"/>
  <c r="C1832" i="1" l="1"/>
  <c r="P1831" i="1"/>
  <c r="C1833" i="1" l="1"/>
  <c r="P1832" i="1"/>
  <c r="C1834" i="1" l="1"/>
  <c r="P1833" i="1"/>
  <c r="C1835" i="1" l="1"/>
  <c r="P1834" i="1"/>
  <c r="C1836" i="1" l="1"/>
  <c r="P1835" i="1"/>
  <c r="C1837" i="1" l="1"/>
  <c r="P1836" i="1"/>
  <c r="C1838" i="1" l="1"/>
  <c r="P1837" i="1"/>
  <c r="C1839" i="1" l="1"/>
  <c r="P1838" i="1"/>
  <c r="C1840" i="1" l="1"/>
  <c r="P1839" i="1"/>
  <c r="C1841" i="1" l="1"/>
  <c r="P1840" i="1"/>
  <c r="C1842" i="1" l="1"/>
  <c r="P1842" i="1" s="1"/>
  <c r="P1841" i="1"/>
</calcChain>
</file>

<file path=xl/sharedStrings.xml><?xml version="1.0" encoding="utf-8"?>
<sst xmlns="http://schemas.openxmlformats.org/spreadsheetml/2006/main" count="134" uniqueCount="95">
  <si>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</si>
  <si>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</si>
  <si>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</si>
  <si>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</si>
  <si>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</si>
  <si>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</si>
  <si>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</si>
  <si>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</si>
  <si>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</si>
  <si>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</si>
  <si>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</si>
  <si>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</si>
  <si>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</si>
  <si>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</si>
  <si>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</si>
  <si>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</si>
  <si>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</si>
  <si>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</si>
  <si>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</si>
  <si>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</si>
  <si>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</si>
  <si>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</si>
  <si>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</si>
  <si>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</si>
  <si>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</si>
  <si>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</si>
  <si>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</si>
  <si>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</si>
  <si>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</si>
  <si>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</si>
  <si>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</si>
  <si>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</si>
  <si>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</si>
  <si>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</si>
  <si>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</si>
  <si>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</si>
  <si>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</si>
  <si>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</si>
  <si>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</si>
  <si>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</si>
  <si>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</si>
  <si>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</si>
  <si>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</si>
  <si>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</si>
  <si>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</si>
  <si>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</si>
  <si>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</si>
  <si>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</si>
  <si>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</si>
  <si>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</si>
  <si>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</si>
  <si>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</si>
  <si>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</si>
  <si>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</si>
  <si>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</si>
  <si>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</si>
  <si>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</si>
  <si>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</si>
  <si>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</si>
  <si>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</si>
  <si>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</si>
  <si>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</si>
  <si>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</si>
  <si>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</si>
  <si>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</si>
  <si>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</si>
  <si>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</si>
  <si>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</si>
  <si>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</si>
  <si>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</si>
  <si>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</si>
  <si>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</si>
  <si>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</si>
  <si>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</si>
  <si>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</si>
  <si>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</si>
  <si>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</si>
  <si>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</si>
  <si>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</si>
  <si>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</si>
  <si>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</si>
  <si>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>1ª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</si>
  <si>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</si>
  <si>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</si>
  <si>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</si>
  <si>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</si>
  <si>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</si>
  <si>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</si>
  <si>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</si>
  <si>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</si>
  <si>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B3 S.A. - BRASIL, BOLSA, BALCÃO</t>
  </si>
  <si>
    <t>6ª</t>
  </si>
  <si>
    <t>B3</t>
  </si>
  <si>
    <t>BRB3SADBS065</t>
  </si>
  <si>
    <t>BSA316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</si>
</sst>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5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67" fontId="9" fillId="0" borderId="2" xfId="0" applyNumberFormat="1" applyFont="1" applyBorder="1"/>
    <xf numFmtId="167" fontId="9" fillId="0" borderId="2" xfId="0" applyNumberFormat="1" applyFont="1" applyBorder="1" applyAlignment="1">
      <alignment horizontal="centerContinuous"/>
    </xf>
    <xf numFmtId="167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/>
    </xf>
    <xf numFmtId="4" fontId="9" fillId="0" borderId="2" xfId="0" applyNumberFormat="1" applyFont="1" applyBorder="1" applyAlignment="1">
      <alignment horizontal="left"/>
    </xf>
    <xf numFmtId="14" fontId="9" fillId="0" borderId="2" xfId="0" applyNumberFormat="1" applyFont="1" applyBorder="1" applyAlignment="1">
      <alignment horizontal="left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0</xdr:col>
      <xdr:colOff>1409699</xdr:colOff>
      <xdr:row>3</xdr:row>
      <xdr:rowOff>114904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57D8C32-AEFB-4A6C-A7C7-E97FD53FC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3350"/>
          <a:ext cx="1228724" cy="5721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68" customWidth="1"/>
    <col min="2" max="2" width="21" style="25" customWidth="1"/>
    <col min="3" max="3" width="25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7.285156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4">
        <f ca="1">WORKDAY(TODAY(),1,$U$81:$U$469)</f>
        <v>45789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96" t="s">
        <v>1</v>
      </c>
      <c r="V1" s="80"/>
      <c r="W1" s="96" t="s">
        <v>0</v>
      </c>
      <c r="Y1" s="80"/>
      <c r="Z1" s="80"/>
      <c r="AA1" s="96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48" customFormat="1" ht="18" customHeight="1" x14ac:dyDescent="0.2">
      <c r="A2" s="64"/>
      <c r="B2" s="95" t="s">
        <v>89</v>
      </c>
      <c r="C2" s="95" t="s">
        <v>90</v>
      </c>
      <c r="D2" s="37"/>
      <c r="E2" s="38"/>
      <c r="F2" s="148"/>
      <c r="G2" s="148"/>
      <c r="H2" s="152"/>
      <c r="I2" s="39"/>
      <c r="J2" s="148"/>
      <c r="K2" s="148"/>
      <c r="L2" s="152"/>
      <c r="M2" s="37"/>
      <c r="N2" s="37"/>
      <c r="O2" s="40"/>
      <c r="P2" s="37"/>
      <c r="Q2" s="36"/>
      <c r="R2" s="41"/>
      <c r="S2" s="42"/>
      <c r="T2" s="43"/>
      <c r="V2" s="43"/>
      <c r="W2" s="44"/>
      <c r="X2" s="43"/>
      <c r="Y2" s="43"/>
      <c r="Z2" s="44"/>
      <c r="AA2" s="44"/>
      <c r="AB2" s="44"/>
      <c r="AC2" s="43"/>
      <c r="AD2" s="45"/>
      <c r="AE2" s="43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</row>
    <row r="3" spans="1:221" s="48" customFormat="1" ht="14.25" x14ac:dyDescent="0.2">
      <c r="A3" s="29"/>
      <c r="B3" s="95" t="s">
        <v>83</v>
      </c>
      <c r="C3" s="101" t="s">
        <v>91</v>
      </c>
      <c r="D3" s="37"/>
      <c r="E3" s="38"/>
      <c r="F3" s="148"/>
      <c r="G3" s="148"/>
      <c r="H3" s="153"/>
      <c r="I3" s="39"/>
      <c r="J3" s="148"/>
      <c r="K3" s="148"/>
      <c r="L3" s="153"/>
      <c r="M3" s="37"/>
      <c r="N3" s="37"/>
      <c r="O3" s="40"/>
      <c r="P3" s="37"/>
      <c r="Q3" s="36"/>
      <c r="R3" s="41"/>
      <c r="S3" s="42"/>
      <c r="T3" s="43"/>
      <c r="U3" s="43"/>
      <c r="V3" s="43"/>
      <c r="W3" s="44"/>
      <c r="X3" s="43"/>
      <c r="Y3" s="43"/>
      <c r="Z3" s="44"/>
      <c r="AA3" s="44"/>
      <c r="AB3" s="44"/>
      <c r="AC3" s="43"/>
      <c r="AD3" s="45"/>
      <c r="AE3" s="43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</row>
    <row r="4" spans="1:221" s="48" customFormat="1" ht="14.25" x14ac:dyDescent="0.2">
      <c r="A4" s="65"/>
      <c r="B4" s="81" t="s">
        <v>84</v>
      </c>
      <c r="C4" s="101" t="s">
        <v>81</v>
      </c>
      <c r="D4" s="37"/>
      <c r="E4" s="38"/>
      <c r="F4" s="148"/>
      <c r="G4" s="148"/>
      <c r="H4" s="97"/>
      <c r="I4" s="39"/>
      <c r="J4" s="148"/>
      <c r="K4" s="148"/>
      <c r="L4" s="97"/>
      <c r="M4" s="37"/>
      <c r="N4" s="37"/>
      <c r="O4" s="40"/>
      <c r="P4" s="37"/>
      <c r="Q4" s="36"/>
      <c r="R4" s="41"/>
      <c r="S4" s="42"/>
      <c r="T4" s="43"/>
      <c r="U4" s="43"/>
      <c r="V4" s="43"/>
      <c r="W4" s="44"/>
      <c r="X4" s="43"/>
      <c r="Y4" s="43"/>
      <c r="Z4" s="44"/>
      <c r="AA4" s="44"/>
      <c r="AB4" s="44"/>
      <c r="AC4" s="43"/>
      <c r="AD4" s="45"/>
      <c r="AE4" s="43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7"/>
      <c r="GW4" s="47"/>
      <c r="GX4" s="47"/>
      <c r="GY4" s="47"/>
      <c r="GZ4" s="47"/>
      <c r="HA4" s="47"/>
      <c r="HB4" s="47"/>
      <c r="HC4" s="47"/>
      <c r="HD4" s="47"/>
      <c r="HE4" s="47"/>
      <c r="HF4" s="47"/>
      <c r="HG4" s="47"/>
      <c r="HH4" s="47"/>
      <c r="HI4" s="47"/>
      <c r="HJ4" s="47"/>
      <c r="HK4" s="47"/>
      <c r="HL4" s="47"/>
      <c r="HM4" s="47"/>
    </row>
    <row r="5" spans="1:221" s="48" customFormat="1" ht="14.25" x14ac:dyDescent="0.2">
      <c r="A5" s="66"/>
      <c r="B5" s="81" t="s">
        <v>82</v>
      </c>
      <c r="C5" s="97">
        <v>1.2999999999999999E-2</v>
      </c>
      <c r="D5" s="49"/>
      <c r="E5" s="50"/>
      <c r="F5" s="150"/>
      <c r="G5" s="149"/>
      <c r="H5" s="151"/>
      <c r="I5" s="51"/>
      <c r="J5" s="150"/>
      <c r="K5" s="149"/>
      <c r="L5" s="151"/>
      <c r="M5" s="54"/>
      <c r="N5" s="54"/>
      <c r="O5" s="55"/>
      <c r="P5" s="56"/>
      <c r="Q5" s="56"/>
      <c r="R5" s="57"/>
      <c r="S5" s="58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</row>
    <row r="6" spans="1:221" s="48" customFormat="1" ht="14.25" x14ac:dyDescent="0.2">
      <c r="A6" s="98"/>
      <c r="B6" s="81" t="s">
        <v>85</v>
      </c>
      <c r="C6" s="99">
        <v>1000</v>
      </c>
      <c r="D6" s="49"/>
      <c r="E6" s="50"/>
      <c r="F6" s="148"/>
      <c r="G6" s="148"/>
      <c r="H6" s="152"/>
      <c r="I6" s="51"/>
      <c r="J6" s="52"/>
      <c r="K6" s="53"/>
      <c r="L6" s="53"/>
      <c r="M6" s="54"/>
      <c r="N6" s="54"/>
      <c r="O6" s="55"/>
      <c r="P6" s="56"/>
      <c r="Q6" s="56"/>
      <c r="R6" s="57"/>
      <c r="S6" s="58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7"/>
      <c r="GW6" s="47"/>
      <c r="GX6" s="47"/>
      <c r="GY6" s="47"/>
      <c r="GZ6" s="47"/>
      <c r="HA6" s="47"/>
      <c r="HB6" s="47"/>
      <c r="HC6" s="47"/>
      <c r="HD6" s="47"/>
      <c r="HE6" s="47"/>
      <c r="HF6" s="47"/>
      <c r="HG6" s="47"/>
      <c r="HH6" s="47"/>
      <c r="HI6" s="47"/>
      <c r="HJ6" s="47"/>
      <c r="HK6" s="47"/>
      <c r="HL6" s="47"/>
      <c r="HM6" s="47"/>
    </row>
    <row r="7" spans="1:221" s="48" customFormat="1" ht="14.25" x14ac:dyDescent="0.2">
      <c r="A7" s="98"/>
      <c r="B7" s="81" t="s">
        <v>86</v>
      </c>
      <c r="C7" s="100">
        <v>3000000</v>
      </c>
      <c r="D7" s="49"/>
      <c r="E7" s="50"/>
      <c r="F7" s="148"/>
      <c r="G7" s="148"/>
      <c r="H7" s="153"/>
      <c r="I7" s="51"/>
      <c r="J7" s="52"/>
      <c r="K7" s="53"/>
      <c r="L7" s="53"/>
      <c r="M7" s="54"/>
      <c r="N7" s="54"/>
      <c r="O7" s="55"/>
      <c r="P7" s="56"/>
      <c r="Q7" s="56"/>
      <c r="R7" s="57"/>
      <c r="S7" s="58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</row>
    <row r="8" spans="1:221" s="48" customFormat="1" ht="14.25" x14ac:dyDescent="0.2">
      <c r="A8" s="98"/>
      <c r="B8" s="81" t="s">
        <v>87</v>
      </c>
      <c r="C8" s="99">
        <f>C6*C7</f>
        <v>3000000000</v>
      </c>
      <c r="D8" s="49"/>
      <c r="E8" s="50"/>
      <c r="F8" s="148"/>
      <c r="G8" s="148"/>
      <c r="H8" s="97"/>
      <c r="I8" s="51"/>
      <c r="J8" s="52"/>
      <c r="K8" s="53"/>
      <c r="L8" s="53"/>
      <c r="M8" s="54"/>
      <c r="N8" s="54"/>
      <c r="O8" s="55"/>
      <c r="P8" s="56"/>
      <c r="Q8" s="56"/>
      <c r="R8" s="57"/>
      <c r="S8" s="58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</row>
    <row r="9" spans="1:221" s="48" customFormat="1" ht="14.25" x14ac:dyDescent="0.2">
      <c r="A9" s="134"/>
      <c r="B9" s="121" t="s">
        <v>88</v>
      </c>
      <c r="C9" s="122" t="s">
        <v>93</v>
      </c>
      <c r="D9" s="123"/>
      <c r="E9" s="124"/>
      <c r="F9" s="150"/>
      <c r="G9" s="149"/>
      <c r="H9" s="151"/>
      <c r="I9" s="125"/>
      <c r="J9" s="126"/>
      <c r="K9" s="127"/>
      <c r="L9" s="127"/>
      <c r="M9" s="128"/>
      <c r="N9" s="128"/>
      <c r="O9" s="129"/>
      <c r="P9" s="130"/>
      <c r="Q9" s="130"/>
      <c r="R9" s="131"/>
      <c r="S9" s="132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</row>
    <row r="10" spans="1:221" s="48" customFormat="1" x14ac:dyDescent="0.2">
      <c r="A10" s="136" t="s">
        <v>3</v>
      </c>
      <c r="B10" s="133" t="s">
        <v>60</v>
      </c>
      <c r="C10" s="133" t="s">
        <v>61</v>
      </c>
      <c r="D10" s="133" t="s">
        <v>62</v>
      </c>
      <c r="E10" s="133" t="s">
        <v>63</v>
      </c>
      <c r="F10" s="133" t="s">
        <v>64</v>
      </c>
      <c r="G10" s="133" t="s">
        <v>65</v>
      </c>
      <c r="H10" s="133" t="s">
        <v>66</v>
      </c>
      <c r="I10" s="133" t="s">
        <v>67</v>
      </c>
      <c r="J10" s="133" t="s">
        <v>68</v>
      </c>
      <c r="K10" s="133" t="s">
        <v>69</v>
      </c>
      <c r="L10" s="133" t="s">
        <v>70</v>
      </c>
      <c r="M10" s="133" t="s">
        <v>71</v>
      </c>
      <c r="N10" s="133" t="s">
        <v>72</v>
      </c>
      <c r="O10" s="133" t="s">
        <v>73</v>
      </c>
      <c r="P10" s="133" t="s">
        <v>74</v>
      </c>
      <c r="Q10" s="133" t="s">
        <v>75</v>
      </c>
      <c r="R10" s="133" t="s">
        <v>76</v>
      </c>
      <c r="S10" s="133" t="s">
        <v>77</v>
      </c>
      <c r="T10" s="120"/>
      <c r="U10" s="60"/>
      <c r="V10" s="60"/>
      <c r="W10" s="60"/>
      <c r="X10" s="60"/>
      <c r="Y10" s="60"/>
      <c r="Z10" s="60"/>
      <c r="AA10" s="60"/>
      <c r="AB10" s="60"/>
      <c r="AC10" s="60"/>
      <c r="AD10" s="140"/>
      <c r="AE10" s="60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7"/>
      <c r="GW10" s="47"/>
      <c r="GX10" s="47"/>
      <c r="GY10" s="47"/>
      <c r="GZ10" s="47"/>
      <c r="HA10" s="47"/>
      <c r="HB10" s="47"/>
      <c r="HC10" s="47"/>
      <c r="HD10" s="47"/>
      <c r="HE10" s="47"/>
      <c r="HF10" s="47"/>
      <c r="HG10" s="47"/>
      <c r="HH10" s="47"/>
      <c r="HI10" s="47"/>
      <c r="HJ10" s="47"/>
      <c r="HK10" s="47"/>
      <c r="HL10" s="47"/>
      <c r="HM10" s="47"/>
    </row>
    <row r="11" spans="1:221" s="48" customFormat="1" ht="14.25" x14ac:dyDescent="0.2">
      <c r="A11" s="137">
        <v>44778</v>
      </c>
      <c r="B11" s="104" t="s">
        <v>4</v>
      </c>
      <c r="C11" s="105" t="s">
        <v>5</v>
      </c>
      <c r="D11" s="106" t="s">
        <v>6</v>
      </c>
      <c r="E11" s="107" t="s">
        <v>6</v>
      </c>
      <c r="F11" s="106" t="s">
        <v>6</v>
      </c>
      <c r="G11" s="106" t="s">
        <v>6</v>
      </c>
      <c r="H11" s="106" t="s">
        <v>6</v>
      </c>
      <c r="I11" s="108" t="s">
        <v>7</v>
      </c>
      <c r="J11" s="108" t="s">
        <v>7</v>
      </c>
      <c r="K11" s="108" t="s">
        <v>7</v>
      </c>
      <c r="L11" s="108" t="s">
        <v>7</v>
      </c>
      <c r="M11" s="109" t="s">
        <v>7</v>
      </c>
      <c r="N11" s="110" t="s">
        <v>8</v>
      </c>
      <c r="O11" s="111" t="s">
        <v>9</v>
      </c>
      <c r="P11" s="104" t="s">
        <v>10</v>
      </c>
      <c r="Q11" s="105" t="s">
        <v>11</v>
      </c>
      <c r="R11" s="112" t="s">
        <v>12</v>
      </c>
      <c r="S11" s="113" t="s">
        <v>12</v>
      </c>
      <c r="T11" s="138"/>
      <c r="U11" s="141"/>
      <c r="V11" s="141"/>
      <c r="W11" s="141"/>
      <c r="X11" s="141"/>
      <c r="Y11" s="141"/>
      <c r="Z11" s="141"/>
      <c r="AA11" s="141"/>
      <c r="AB11" s="141"/>
      <c r="AC11" s="141"/>
      <c r="AD11" s="142"/>
      <c r="AE11" s="141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</row>
    <row r="12" spans="1:221" s="48" customFormat="1" x14ac:dyDescent="0.2">
      <c r="A12" s="136" t="s">
        <v>78</v>
      </c>
      <c r="B12" s="104" t="s">
        <v>14</v>
      </c>
      <c r="C12" s="105" t="s">
        <v>15</v>
      </c>
      <c r="D12" s="105" t="s">
        <v>16</v>
      </c>
      <c r="E12" s="114" t="s">
        <v>17</v>
      </c>
      <c r="F12" s="104" t="s">
        <v>17</v>
      </c>
      <c r="G12" s="104" t="s">
        <v>17</v>
      </c>
      <c r="H12" s="104" t="s">
        <v>17</v>
      </c>
      <c r="I12" s="115"/>
      <c r="J12" s="115" t="s">
        <v>13</v>
      </c>
      <c r="K12" s="116" t="s">
        <v>18</v>
      </c>
      <c r="L12" s="116" t="s">
        <v>18</v>
      </c>
      <c r="M12" s="110" t="s">
        <v>17</v>
      </c>
      <c r="N12" s="110" t="s">
        <v>19</v>
      </c>
      <c r="O12" s="111"/>
      <c r="P12" s="104"/>
      <c r="Q12" s="105"/>
      <c r="R12" s="112" t="s">
        <v>20</v>
      </c>
      <c r="S12" s="113" t="s">
        <v>13</v>
      </c>
      <c r="T12" s="138"/>
      <c r="U12" s="141"/>
      <c r="V12" s="141"/>
      <c r="W12" s="141"/>
      <c r="X12" s="141"/>
      <c r="Y12" s="141"/>
      <c r="Z12" s="141"/>
      <c r="AA12" s="141"/>
      <c r="AB12" s="141"/>
      <c r="AC12" s="141"/>
      <c r="AD12" s="142"/>
      <c r="AE12" s="141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</row>
    <row r="13" spans="1:221" s="48" customFormat="1" ht="14.25" x14ac:dyDescent="0.2">
      <c r="A13" s="137">
        <v>44782</v>
      </c>
      <c r="B13" s="117" t="s">
        <v>94</v>
      </c>
      <c r="C13" s="105"/>
      <c r="D13" s="104"/>
      <c r="E13" s="114" t="s">
        <v>22</v>
      </c>
      <c r="F13" s="104" t="s">
        <v>23</v>
      </c>
      <c r="G13" s="104" t="s">
        <v>23</v>
      </c>
      <c r="H13" s="104" t="s">
        <v>23</v>
      </c>
      <c r="I13" s="115" t="s">
        <v>24</v>
      </c>
      <c r="J13" s="115" t="s">
        <v>25</v>
      </c>
      <c r="K13" s="116" t="s">
        <v>26</v>
      </c>
      <c r="L13" s="116" t="s">
        <v>26</v>
      </c>
      <c r="M13" s="110" t="s">
        <v>27</v>
      </c>
      <c r="N13" s="104" t="s">
        <v>23</v>
      </c>
      <c r="O13" s="111"/>
      <c r="P13" s="104"/>
      <c r="Q13" s="105"/>
      <c r="R13" s="112" t="s">
        <v>28</v>
      </c>
      <c r="S13" s="113"/>
      <c r="T13" s="139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</row>
    <row r="14" spans="1:221" s="48" customFormat="1" x14ac:dyDescent="0.2">
      <c r="A14" s="136" t="s">
        <v>79</v>
      </c>
      <c r="B14" s="104" t="s">
        <v>92</v>
      </c>
      <c r="C14" s="105" t="s">
        <v>29</v>
      </c>
      <c r="D14" s="105" t="s">
        <v>30</v>
      </c>
      <c r="E14" s="114" t="s">
        <v>31</v>
      </c>
      <c r="F14" s="104" t="s">
        <v>32</v>
      </c>
      <c r="G14" s="104" t="s">
        <v>33</v>
      </c>
      <c r="H14" s="104" t="s">
        <v>34</v>
      </c>
      <c r="I14" s="115" t="s">
        <v>35</v>
      </c>
      <c r="J14" s="115" t="s">
        <v>18</v>
      </c>
      <c r="K14" s="104" t="s">
        <v>36</v>
      </c>
      <c r="L14" s="104" t="s">
        <v>37</v>
      </c>
      <c r="M14" s="104" t="s">
        <v>38</v>
      </c>
      <c r="N14" s="110" t="s">
        <v>39</v>
      </c>
      <c r="O14" s="111"/>
      <c r="P14" s="104" t="s">
        <v>40</v>
      </c>
      <c r="Q14" s="105"/>
      <c r="R14" s="112"/>
      <c r="S14" s="113"/>
      <c r="T14" s="102"/>
      <c r="U14" s="143" t="s">
        <v>41</v>
      </c>
      <c r="V14" s="144" t="s">
        <v>42</v>
      </c>
      <c r="W14" s="143" t="s">
        <v>43</v>
      </c>
      <c r="X14" s="143" t="s">
        <v>44</v>
      </c>
      <c r="Y14" s="143" t="s">
        <v>45</v>
      </c>
      <c r="Z14" s="143" t="s">
        <v>46</v>
      </c>
      <c r="AA14" s="145" t="s">
        <v>46</v>
      </c>
      <c r="AB14" s="143" t="s">
        <v>47</v>
      </c>
      <c r="AC14" s="143" t="s">
        <v>48</v>
      </c>
      <c r="AD14" s="146" t="s">
        <v>49</v>
      </c>
      <c r="AE14" s="143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</row>
    <row r="15" spans="1:221" s="63" customFormat="1" ht="14.25" x14ac:dyDescent="0.2">
      <c r="A15" s="137">
        <v>46604</v>
      </c>
      <c r="B15" s="104" t="s">
        <v>50</v>
      </c>
      <c r="C15" s="105" t="s">
        <v>50</v>
      </c>
      <c r="D15" s="115"/>
      <c r="E15" s="114"/>
      <c r="F15" s="118"/>
      <c r="G15" s="118" t="s">
        <v>21</v>
      </c>
      <c r="H15" s="118"/>
      <c r="I15" s="115"/>
      <c r="J15" s="115" t="s">
        <v>26</v>
      </c>
      <c r="K15" s="114"/>
      <c r="L15" s="114"/>
      <c r="M15" s="119"/>
      <c r="N15" s="119"/>
      <c r="O15" s="111"/>
      <c r="P15" s="104" t="s">
        <v>50</v>
      </c>
      <c r="Q15" s="105" t="s">
        <v>50</v>
      </c>
      <c r="R15" s="112"/>
      <c r="S15" s="113"/>
      <c r="T15" s="103"/>
      <c r="U15" s="143"/>
      <c r="V15" s="144"/>
      <c r="W15" s="143" t="s">
        <v>50</v>
      </c>
      <c r="X15" s="143" t="s">
        <v>51</v>
      </c>
      <c r="Y15" s="147">
        <f>I16</f>
        <v>1.2999999999999999E-2</v>
      </c>
      <c r="Z15" s="143" t="s">
        <v>50</v>
      </c>
      <c r="AA15" s="145" t="s">
        <v>52</v>
      </c>
      <c r="AB15" s="143" t="s">
        <v>50</v>
      </c>
      <c r="AC15" s="143"/>
      <c r="AD15" s="146" t="s">
        <v>53</v>
      </c>
      <c r="AE15" s="143" t="s">
        <v>53</v>
      </c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  <c r="EO15" s="60"/>
      <c r="EP15" s="60"/>
      <c r="EQ15" s="60"/>
      <c r="ER15" s="60"/>
      <c r="ES15" s="60"/>
      <c r="ET15" s="60"/>
      <c r="EU15" s="60"/>
      <c r="EV15" s="60"/>
      <c r="EW15" s="60"/>
      <c r="EX15" s="60"/>
      <c r="EY15" s="60"/>
      <c r="EZ15" s="60"/>
      <c r="FA15" s="60"/>
      <c r="FB15" s="60"/>
      <c r="FC15" s="60"/>
      <c r="FD15" s="60"/>
      <c r="FE15" s="60"/>
      <c r="FF15" s="60"/>
      <c r="FG15" s="60"/>
      <c r="FH15" s="60"/>
      <c r="FI15" s="60"/>
      <c r="FJ15" s="60"/>
      <c r="FK15" s="60"/>
      <c r="FL15" s="60"/>
      <c r="FM15" s="60"/>
      <c r="FN15" s="60"/>
      <c r="FO15" s="60"/>
      <c r="FP15" s="60"/>
      <c r="FQ15" s="60"/>
      <c r="FR15" s="60"/>
      <c r="FS15" s="60"/>
      <c r="FT15" s="60"/>
      <c r="FU15" s="60"/>
      <c r="FV15" s="60"/>
      <c r="FW15" s="60"/>
      <c r="FX15" s="60"/>
      <c r="FY15" s="60"/>
      <c r="FZ15" s="60"/>
      <c r="GA15" s="60"/>
      <c r="GB15" s="60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</row>
    <row r="16" spans="1:221" ht="14.25" x14ac:dyDescent="0.2">
      <c r="A16" s="135">
        <f>A13</f>
        <v>44782</v>
      </c>
      <c r="B16" s="13">
        <f>(C16+P16)</f>
        <v>1000</v>
      </c>
      <c r="C16" s="78">
        <f>C6</f>
        <v>1000</v>
      </c>
      <c r="D16" s="10">
        <f ca="1">IF(A16&lt;$B$1,VLOOKUP(A16,[1]DI!$A$4:$B$15000,2,FALSE),0)</f>
        <v>0.13650000000000001</v>
      </c>
      <c r="E16" s="11">
        <f t="shared" ref="E16:E79" ca="1" si="0">IF(A16&lt;A$13,1,ROUND(((1+D16)^(1/252)),8))</f>
        <v>1.00050788</v>
      </c>
      <c r="F16" s="11">
        <v>1</v>
      </c>
      <c r="G16" s="11">
        <f>F16</f>
        <v>1</v>
      </c>
      <c r="H16" s="11">
        <f t="shared" ref="H16:H79" si="1">ROUND(F16/G16,8)</f>
        <v>1</v>
      </c>
      <c r="I16" s="79">
        <f>C5</f>
        <v>1.2999999999999999E-2</v>
      </c>
      <c r="J16" s="92">
        <f>A13</f>
        <v>44782</v>
      </c>
      <c r="K16" s="14">
        <v>0</v>
      </c>
      <c r="L16" s="14">
        <v>0</v>
      </c>
      <c r="M16" s="9">
        <f t="shared" ref="M16:M79" si="2">ROUND((I16+1)^(L16/252),9)</f>
        <v>1</v>
      </c>
      <c r="N16" s="9">
        <f t="shared" ref="N16:N79" si="3">ROUND(H16*M16,9)</f>
        <v>1</v>
      </c>
      <c r="O16" s="14">
        <v>0</v>
      </c>
      <c r="P16" s="11">
        <f t="shared" ref="P16:P79" si="4">TRUNC(((N16-1)*C16),8)</f>
        <v>0</v>
      </c>
      <c r="Q16" s="11">
        <f t="shared" ref="Q16:Q79" si="5">IF(O16&gt;0,VLOOKUP(O16,$U$16:$Z$112,6),0)</f>
        <v>0</v>
      </c>
      <c r="R16" s="4" t="s">
        <v>54</v>
      </c>
      <c r="S16" s="69">
        <f>AE16</f>
        <v>44963</v>
      </c>
      <c r="T16" s="4"/>
      <c r="U16" s="82">
        <v>0</v>
      </c>
      <c r="V16" s="83">
        <f>A13</f>
        <v>44782</v>
      </c>
      <c r="W16" s="84">
        <f>C16</f>
        <v>1000</v>
      </c>
      <c r="X16" s="85"/>
      <c r="Y16" s="86"/>
      <c r="Z16" s="86"/>
      <c r="AA16" s="87"/>
      <c r="AB16" s="86"/>
      <c r="AC16" s="82"/>
      <c r="AD16" s="88" t="s">
        <v>54</v>
      </c>
      <c r="AE16" s="83">
        <f t="shared" ref="AE16:AE25" si="6">V17</f>
        <v>44963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0">
        <f t="shared" ref="A17:A80" si="7">(A16+1)</f>
        <v>44783</v>
      </c>
      <c r="B17" s="77">
        <f t="shared" ref="B17:B80" ca="1" si="8">IF(A17&lt;=TODAY(),C17+P17,IF(AND(A17&gt;TODAY(),A17&lt;=$B$1),IF(VLOOKUP(TODAY(),$A$14:$D$10004,4,FALSE)=0,"n.d",C17+P17),"n.d"))</f>
        <v>1000.559162</v>
      </c>
      <c r="C17" s="71">
        <f t="shared" ref="C17:C80" si="9">(C16-Q16)</f>
        <v>1000</v>
      </c>
      <c r="D17" s="10">
        <f ca="1">IF(A17&lt;$B$1,VLOOKUP(A17,[1]DI!$A$4:$B$15000,2,FALSE),0)</f>
        <v>0.13650000000000001</v>
      </c>
      <c r="E17" s="71">
        <f t="shared" ca="1" si="0"/>
        <v>1.00050788</v>
      </c>
      <c r="F17" s="71">
        <f ca="1">(TRUNC(PRODUCT($E$16:$E16),16))</f>
        <v>1.00050788</v>
      </c>
      <c r="G17" s="71">
        <f t="shared" ref="G17:G51" si="10">IF(O16&gt;0,F16,G16)</f>
        <v>1</v>
      </c>
      <c r="H17" s="71">
        <f t="shared" ca="1" si="1"/>
        <v>1.00050788</v>
      </c>
      <c r="I17" s="72">
        <f t="shared" ref="I17:I80" si="11">I16</f>
        <v>1.2999999999999999E-2</v>
      </c>
      <c r="J17" s="92">
        <f t="shared" ref="J17:J80" si="12">IF(O16&gt;0,VLOOKUP(O16,U$16:AE$76,2),J16)</f>
        <v>44782</v>
      </c>
      <c r="K17" s="73">
        <f t="shared" ref="K17:K80" si="13">IF(A17&gt;J17,IF(NETWORKDAYS(J17,A17,$U$81:$U$469)-1=0,1,NETWORKDAYS(J17,A17,$U$81:$U$469)-1),0)</f>
        <v>1</v>
      </c>
      <c r="L17" s="74">
        <f t="shared" ref="L17:L80" si="14">IF(AND(K17=1,K16=1),1,IF(K17&gt;0,IF(K17=K16,K17+1,K17),0))</f>
        <v>1</v>
      </c>
      <c r="M17" s="75">
        <f t="shared" si="2"/>
        <v>1.0000512560000001</v>
      </c>
      <c r="N17" s="75">
        <f t="shared" ca="1" si="3"/>
        <v>1.0005591620000001</v>
      </c>
      <c r="O17" s="74">
        <f t="shared" ref="O17:O80" si="15">IF(VLOOKUP(A17,V$16:AC$76,8)=VLOOKUP(A16,V$16:AC$76,8),0,VLOOKUP(A17,V$16:AC$76,8))</f>
        <v>0</v>
      </c>
      <c r="P17" s="71">
        <f t="shared" ca="1" si="4"/>
        <v>0.55916200000000005</v>
      </c>
      <c r="Q17" s="71">
        <f t="shared" si="5"/>
        <v>0</v>
      </c>
      <c r="R17" s="76" t="str">
        <f t="shared" ref="R17:R80" si="16">IF(O16&gt;0,VLOOKUP(O16,U$16:AE$76,10),R16)</f>
        <v>J=</v>
      </c>
      <c r="S17" s="92">
        <f t="shared" ref="S17:S80" si="17">IF(O16&gt;0,VLOOKUP(O16,U$16:AE$76,11),S16)</f>
        <v>44963</v>
      </c>
      <c r="T17" s="4"/>
      <c r="U17" s="82">
        <f t="shared" ref="U17:U26" si="18">U16+1</f>
        <v>1</v>
      </c>
      <c r="V17" s="83">
        <f t="shared" ref="V17:V26" si="19">AB82</f>
        <v>44963</v>
      </c>
      <c r="W17" s="84">
        <f t="shared" ref="W17:W26" si="20">(W16-Z17)</f>
        <v>1000</v>
      </c>
      <c r="X17" s="86">
        <f t="shared" ref="X17:X26" si="21">NETWORKDAYS(V16,V17,U$81:U$469)-1</f>
        <v>125</v>
      </c>
      <c r="Y17" s="89">
        <f t="shared" ref="Y17:Y26" si="22">ROUND((ROUND(((1+Y$15)^(X17/252)),9)-1)*W16,8)</f>
        <v>6.4274259999999996</v>
      </c>
      <c r="Z17" s="89">
        <f t="shared" ref="Z17:Z26" si="23">TRUNC(W16*AA17,8)</f>
        <v>0</v>
      </c>
      <c r="AA17" s="87">
        <v>0</v>
      </c>
      <c r="AB17" s="89">
        <f t="shared" ref="AB17:AB26" si="24">(Y17+Z17)</f>
        <v>6.4274259999999996</v>
      </c>
      <c r="AC17" s="82">
        <f t="shared" ref="AC17:AC26" si="25">AC16+1</f>
        <v>1</v>
      </c>
      <c r="AD17" s="88" t="s">
        <v>54</v>
      </c>
      <c r="AE17" s="83">
        <f t="shared" si="6"/>
        <v>45145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0">
        <f t="shared" si="7"/>
        <v>44784</v>
      </c>
      <c r="B18" s="77">
        <f t="shared" ca="1" si="8"/>
        <v>1001.11863899</v>
      </c>
      <c r="C18" s="71">
        <f t="shared" si="9"/>
        <v>1000</v>
      </c>
      <c r="D18" s="10">
        <f ca="1">IF(A18&lt;$B$1,VLOOKUP(A18,[1]DI!$A$4:$B$15000,2,FALSE),0)</f>
        <v>0.13650000000000001</v>
      </c>
      <c r="E18" s="71">
        <f t="shared" ca="1" si="0"/>
        <v>1.00050788</v>
      </c>
      <c r="F18" s="71">
        <f ca="1">(TRUNC(PRODUCT($E$16:$E17),16))</f>
        <v>1.0010160179420899</v>
      </c>
      <c r="G18" s="71">
        <f t="shared" si="10"/>
        <v>1</v>
      </c>
      <c r="H18" s="71">
        <f t="shared" ca="1" si="1"/>
        <v>1.00101602</v>
      </c>
      <c r="I18" s="72">
        <f t="shared" si="11"/>
        <v>1.2999999999999999E-2</v>
      </c>
      <c r="J18" s="92">
        <f t="shared" si="12"/>
        <v>44782</v>
      </c>
      <c r="K18" s="73">
        <f t="shared" si="13"/>
        <v>2</v>
      </c>
      <c r="L18" s="74">
        <f t="shared" si="14"/>
        <v>2</v>
      </c>
      <c r="M18" s="75">
        <f t="shared" si="2"/>
        <v>1.000102515</v>
      </c>
      <c r="N18" s="75">
        <f t="shared" ca="1" si="3"/>
        <v>1.001118639</v>
      </c>
      <c r="O18" s="74">
        <f t="shared" si="15"/>
        <v>0</v>
      </c>
      <c r="P18" s="71">
        <f t="shared" ca="1" si="4"/>
        <v>1.11863899</v>
      </c>
      <c r="Q18" s="71">
        <f t="shared" si="5"/>
        <v>0</v>
      </c>
      <c r="R18" s="76" t="str">
        <f t="shared" si="16"/>
        <v>J=</v>
      </c>
      <c r="S18" s="92">
        <f t="shared" si="17"/>
        <v>44963</v>
      </c>
      <c r="T18" s="4"/>
      <c r="U18" s="82">
        <f t="shared" si="18"/>
        <v>2</v>
      </c>
      <c r="V18" s="83">
        <f t="shared" si="19"/>
        <v>45145</v>
      </c>
      <c r="W18" s="84">
        <f t="shared" si="20"/>
        <v>1000</v>
      </c>
      <c r="X18" s="86">
        <f t="shared" si="21"/>
        <v>124</v>
      </c>
      <c r="Y18" s="89">
        <f t="shared" si="22"/>
        <v>6.3758429999999997</v>
      </c>
      <c r="Z18" s="89">
        <f t="shared" si="23"/>
        <v>0</v>
      </c>
      <c r="AA18" s="87">
        <v>0</v>
      </c>
      <c r="AB18" s="89">
        <f t="shared" si="24"/>
        <v>6.3758429999999997</v>
      </c>
      <c r="AC18" s="82">
        <f t="shared" si="25"/>
        <v>2</v>
      </c>
      <c r="AD18" s="88" t="s">
        <v>54</v>
      </c>
      <c r="AE18" s="83">
        <f t="shared" si="6"/>
        <v>45327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0">
        <f t="shared" si="7"/>
        <v>44785</v>
      </c>
      <c r="B19" s="77">
        <f t="shared" ca="1" si="8"/>
        <v>1001.67841999</v>
      </c>
      <c r="C19" s="71">
        <f t="shared" si="9"/>
        <v>1000</v>
      </c>
      <c r="D19" s="10">
        <f ca="1">IF(A19&lt;$B$1,VLOOKUP(A19,[1]DI!$A$4:$B$15000,2,FALSE),0)</f>
        <v>0.13650000000000001</v>
      </c>
      <c r="E19" s="71">
        <f t="shared" ca="1" si="0"/>
        <v>1.00050788</v>
      </c>
      <c r="F19" s="71">
        <f ca="1">(TRUNC(PRODUCT($E$16:$E18),16))</f>
        <v>1.0015244139572901</v>
      </c>
      <c r="G19" s="71">
        <f t="shared" si="10"/>
        <v>1</v>
      </c>
      <c r="H19" s="71">
        <f t="shared" ca="1" si="1"/>
        <v>1.00152441</v>
      </c>
      <c r="I19" s="72">
        <f t="shared" si="11"/>
        <v>1.2999999999999999E-2</v>
      </c>
      <c r="J19" s="92">
        <f t="shared" si="12"/>
        <v>44782</v>
      </c>
      <c r="K19" s="73">
        <f t="shared" si="13"/>
        <v>3</v>
      </c>
      <c r="L19" s="74">
        <f t="shared" si="14"/>
        <v>3</v>
      </c>
      <c r="M19" s="75">
        <f t="shared" si="2"/>
        <v>1.0001537760000001</v>
      </c>
      <c r="N19" s="75">
        <f t="shared" ca="1" si="3"/>
        <v>1.00167842</v>
      </c>
      <c r="O19" s="74">
        <f t="shared" si="15"/>
        <v>0</v>
      </c>
      <c r="P19" s="71">
        <f t="shared" ca="1" si="4"/>
        <v>1.6784199900000001</v>
      </c>
      <c r="Q19" s="71">
        <f t="shared" si="5"/>
        <v>0</v>
      </c>
      <c r="R19" s="76" t="str">
        <f t="shared" si="16"/>
        <v>J=</v>
      </c>
      <c r="S19" s="92">
        <f t="shared" si="17"/>
        <v>44963</v>
      </c>
      <c r="T19" s="4"/>
      <c r="U19" s="82">
        <f t="shared" si="18"/>
        <v>3</v>
      </c>
      <c r="V19" s="83">
        <f t="shared" si="19"/>
        <v>45327</v>
      </c>
      <c r="W19" s="84">
        <f t="shared" si="20"/>
        <v>1000</v>
      </c>
      <c r="X19" s="86">
        <f t="shared" si="21"/>
        <v>124</v>
      </c>
      <c r="Y19" s="89">
        <f t="shared" si="22"/>
        <v>6.3758429999999997</v>
      </c>
      <c r="Z19" s="89">
        <f t="shared" si="23"/>
        <v>0</v>
      </c>
      <c r="AA19" s="87">
        <v>0</v>
      </c>
      <c r="AB19" s="89">
        <f t="shared" si="24"/>
        <v>6.3758429999999997</v>
      </c>
      <c r="AC19" s="82">
        <f t="shared" si="25"/>
        <v>3</v>
      </c>
      <c r="AD19" s="88" t="s">
        <v>54</v>
      </c>
      <c r="AE19" s="83">
        <f t="shared" si="6"/>
        <v>45509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0">
        <f t="shared" si="7"/>
        <v>44786</v>
      </c>
      <c r="B20" s="77">
        <f t="shared" ca="1" si="8"/>
        <v>1002.238527</v>
      </c>
      <c r="C20" s="71">
        <f t="shared" si="9"/>
        <v>1000</v>
      </c>
      <c r="D20" s="10">
        <f ca="1">IF(A20&lt;$B$1,VLOOKUP(A20,[1]DI!$A$4:$B$15000,2,FALSE),0)</f>
        <v>0</v>
      </c>
      <c r="E20" s="71">
        <f t="shared" ca="1" si="0"/>
        <v>1</v>
      </c>
      <c r="F20" s="71">
        <f ca="1">(TRUNC(PRODUCT($E$16:$E19),16))</f>
        <v>1.0020330681766501</v>
      </c>
      <c r="G20" s="71">
        <f t="shared" si="10"/>
        <v>1</v>
      </c>
      <c r="H20" s="71">
        <f t="shared" ca="1" si="1"/>
        <v>1.00203307</v>
      </c>
      <c r="I20" s="72">
        <f t="shared" si="11"/>
        <v>1.2999999999999999E-2</v>
      </c>
      <c r="J20" s="92">
        <f t="shared" si="12"/>
        <v>44782</v>
      </c>
      <c r="K20" s="73">
        <f t="shared" si="13"/>
        <v>3</v>
      </c>
      <c r="L20" s="74">
        <f t="shared" si="14"/>
        <v>4</v>
      </c>
      <c r="M20" s="75">
        <f t="shared" si="2"/>
        <v>1.00020504</v>
      </c>
      <c r="N20" s="75">
        <f t="shared" ca="1" si="3"/>
        <v>1.002238527</v>
      </c>
      <c r="O20" s="74">
        <f t="shared" si="15"/>
        <v>0</v>
      </c>
      <c r="P20" s="71">
        <f t="shared" ca="1" si="4"/>
        <v>2.2385269999999999</v>
      </c>
      <c r="Q20" s="71">
        <f t="shared" si="5"/>
        <v>0</v>
      </c>
      <c r="R20" s="76" t="str">
        <f t="shared" si="16"/>
        <v>J=</v>
      </c>
      <c r="S20" s="92">
        <f t="shared" si="17"/>
        <v>44963</v>
      </c>
      <c r="T20" s="4"/>
      <c r="U20" s="82">
        <f t="shared" si="18"/>
        <v>4</v>
      </c>
      <c r="V20" s="83">
        <f t="shared" si="19"/>
        <v>45509</v>
      </c>
      <c r="W20" s="84">
        <f t="shared" si="20"/>
        <v>1000</v>
      </c>
      <c r="X20" s="86">
        <f t="shared" si="21"/>
        <v>125</v>
      </c>
      <c r="Y20" s="89">
        <f t="shared" si="22"/>
        <v>6.4274259999999996</v>
      </c>
      <c r="Z20" s="89">
        <f t="shared" si="23"/>
        <v>0</v>
      </c>
      <c r="AA20" s="87">
        <v>0</v>
      </c>
      <c r="AB20" s="89">
        <f t="shared" si="24"/>
        <v>6.4274259999999996</v>
      </c>
      <c r="AC20" s="82">
        <f t="shared" si="25"/>
        <v>4</v>
      </c>
      <c r="AD20" s="88" t="s">
        <v>54</v>
      </c>
      <c r="AE20" s="83">
        <f t="shared" si="6"/>
        <v>45693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0">
        <f t="shared" si="7"/>
        <v>44787</v>
      </c>
      <c r="B21" s="77">
        <f t="shared" ca="1" si="8"/>
        <v>1002.238527</v>
      </c>
      <c r="C21" s="71">
        <f t="shared" si="9"/>
        <v>1000</v>
      </c>
      <c r="D21" s="10">
        <f ca="1">IF(A21&lt;$B$1,VLOOKUP(A21,[1]DI!$A$4:$B$15000,2,FALSE),0)</f>
        <v>0</v>
      </c>
      <c r="E21" s="71">
        <f t="shared" ca="1" si="0"/>
        <v>1</v>
      </c>
      <c r="F21" s="71">
        <f ca="1">(TRUNC(PRODUCT($E$16:$E20),16))</f>
        <v>1.0020330681766501</v>
      </c>
      <c r="G21" s="71">
        <f t="shared" si="10"/>
        <v>1</v>
      </c>
      <c r="H21" s="71">
        <f t="shared" ca="1" si="1"/>
        <v>1.00203307</v>
      </c>
      <c r="I21" s="72">
        <f t="shared" si="11"/>
        <v>1.2999999999999999E-2</v>
      </c>
      <c r="J21" s="92">
        <f t="shared" si="12"/>
        <v>44782</v>
      </c>
      <c r="K21" s="73">
        <f t="shared" si="13"/>
        <v>3</v>
      </c>
      <c r="L21" s="74">
        <f t="shared" si="14"/>
        <v>4</v>
      </c>
      <c r="M21" s="75">
        <f t="shared" si="2"/>
        <v>1.00020504</v>
      </c>
      <c r="N21" s="75">
        <f t="shared" ca="1" si="3"/>
        <v>1.002238527</v>
      </c>
      <c r="O21" s="74">
        <f t="shared" si="15"/>
        <v>0</v>
      </c>
      <c r="P21" s="71">
        <f t="shared" ca="1" si="4"/>
        <v>2.2385269999999999</v>
      </c>
      <c r="Q21" s="71">
        <f t="shared" si="5"/>
        <v>0</v>
      </c>
      <c r="R21" s="76" t="str">
        <f t="shared" si="16"/>
        <v>J=</v>
      </c>
      <c r="S21" s="92">
        <f t="shared" si="17"/>
        <v>44963</v>
      </c>
      <c r="T21" s="4"/>
      <c r="U21" s="82">
        <f t="shared" si="18"/>
        <v>5</v>
      </c>
      <c r="V21" s="83">
        <f t="shared" si="19"/>
        <v>45693</v>
      </c>
      <c r="W21" s="84">
        <f t="shared" si="20"/>
        <v>1000</v>
      </c>
      <c r="X21" s="86">
        <f t="shared" si="21"/>
        <v>128</v>
      </c>
      <c r="Y21" s="89">
        <f t="shared" si="22"/>
        <v>6.5821899999999998</v>
      </c>
      <c r="Z21" s="89">
        <f t="shared" si="23"/>
        <v>0</v>
      </c>
      <c r="AA21" s="87">
        <v>0</v>
      </c>
      <c r="AB21" s="89">
        <f t="shared" si="24"/>
        <v>6.5821899999999998</v>
      </c>
      <c r="AC21" s="82">
        <f t="shared" si="25"/>
        <v>5</v>
      </c>
      <c r="AD21" s="88" t="s">
        <v>54</v>
      </c>
      <c r="AE21" s="83">
        <f t="shared" si="6"/>
        <v>45874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0">
        <f t="shared" si="7"/>
        <v>44788</v>
      </c>
      <c r="B22" s="77">
        <f t="shared" ca="1" si="8"/>
        <v>1002.238527</v>
      </c>
      <c r="C22" s="71">
        <f t="shared" si="9"/>
        <v>1000</v>
      </c>
      <c r="D22" s="10">
        <f ca="1">IF(A22&lt;$B$1,VLOOKUP(A22,[1]DI!$A$4:$B$15000,2,FALSE),0)</f>
        <v>0.13650000000000001</v>
      </c>
      <c r="E22" s="71">
        <f t="shared" ca="1" si="0"/>
        <v>1.00050788</v>
      </c>
      <c r="F22" s="71">
        <f ca="1">(TRUNC(PRODUCT($E$16:$E21),16))</f>
        <v>1.0020330681766501</v>
      </c>
      <c r="G22" s="71">
        <f t="shared" si="10"/>
        <v>1</v>
      </c>
      <c r="H22" s="71">
        <f t="shared" ca="1" si="1"/>
        <v>1.00203307</v>
      </c>
      <c r="I22" s="72">
        <f t="shared" si="11"/>
        <v>1.2999999999999999E-2</v>
      </c>
      <c r="J22" s="92">
        <f t="shared" si="12"/>
        <v>44782</v>
      </c>
      <c r="K22" s="73">
        <f t="shared" si="13"/>
        <v>4</v>
      </c>
      <c r="L22" s="74">
        <f t="shared" si="14"/>
        <v>4</v>
      </c>
      <c r="M22" s="75">
        <f t="shared" si="2"/>
        <v>1.00020504</v>
      </c>
      <c r="N22" s="75">
        <f t="shared" ca="1" si="3"/>
        <v>1.002238527</v>
      </c>
      <c r="O22" s="74">
        <f t="shared" si="15"/>
        <v>0</v>
      </c>
      <c r="P22" s="71">
        <f t="shared" ca="1" si="4"/>
        <v>2.2385269999999999</v>
      </c>
      <c r="Q22" s="71">
        <f t="shared" si="5"/>
        <v>0</v>
      </c>
      <c r="R22" s="76" t="str">
        <f t="shared" si="16"/>
        <v>J=</v>
      </c>
      <c r="S22" s="92">
        <f t="shared" si="17"/>
        <v>44963</v>
      </c>
      <c r="T22" s="4"/>
      <c r="U22" s="82">
        <f t="shared" si="18"/>
        <v>6</v>
      </c>
      <c r="V22" s="83">
        <f t="shared" si="19"/>
        <v>45874</v>
      </c>
      <c r="W22" s="84">
        <f t="shared" si="20"/>
        <v>1000</v>
      </c>
      <c r="X22" s="86">
        <f t="shared" si="21"/>
        <v>123</v>
      </c>
      <c r="Y22" s="89">
        <f t="shared" si="22"/>
        <v>6.3242620000000001</v>
      </c>
      <c r="Z22" s="89">
        <f t="shared" si="23"/>
        <v>0</v>
      </c>
      <c r="AA22" s="87">
        <v>0</v>
      </c>
      <c r="AB22" s="89">
        <f t="shared" si="24"/>
        <v>6.3242620000000001</v>
      </c>
      <c r="AC22" s="82">
        <f t="shared" si="25"/>
        <v>6</v>
      </c>
      <c r="AD22" s="88" t="s">
        <v>54</v>
      </c>
      <c r="AE22" s="83">
        <f t="shared" si="6"/>
        <v>46058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0">
        <f t="shared" si="7"/>
        <v>44789</v>
      </c>
      <c r="B23" s="77">
        <f t="shared" ca="1" si="8"/>
        <v>1002.798939</v>
      </c>
      <c r="C23" s="71">
        <f t="shared" si="9"/>
        <v>1000</v>
      </c>
      <c r="D23" s="10">
        <f ca="1">IF(A23&lt;$B$1,VLOOKUP(A23,[1]DI!$A$4:$B$15000,2,FALSE),0)</f>
        <v>0.13650000000000001</v>
      </c>
      <c r="E23" s="71">
        <f t="shared" ca="1" si="0"/>
        <v>1.00050788</v>
      </c>
      <c r="F23" s="71">
        <f ca="1">(TRUNC(PRODUCT($E$16:$E22),16))</f>
        <v>1.0025419807313101</v>
      </c>
      <c r="G23" s="71">
        <f t="shared" si="10"/>
        <v>1</v>
      </c>
      <c r="H23" s="71">
        <f t="shared" ca="1" si="1"/>
        <v>1.0025419799999999</v>
      </c>
      <c r="I23" s="72">
        <f t="shared" si="11"/>
        <v>1.2999999999999999E-2</v>
      </c>
      <c r="J23" s="92">
        <f t="shared" si="12"/>
        <v>44782</v>
      </c>
      <c r="K23" s="73">
        <f t="shared" si="13"/>
        <v>5</v>
      </c>
      <c r="L23" s="74">
        <f t="shared" si="14"/>
        <v>5</v>
      </c>
      <c r="M23" s="75">
        <f t="shared" si="2"/>
        <v>1.0002563069999999</v>
      </c>
      <c r="N23" s="75">
        <f t="shared" ca="1" si="3"/>
        <v>1.0027989390000001</v>
      </c>
      <c r="O23" s="74">
        <f t="shared" si="15"/>
        <v>0</v>
      </c>
      <c r="P23" s="71">
        <f t="shared" ca="1" si="4"/>
        <v>2.7989389999999998</v>
      </c>
      <c r="Q23" s="71">
        <f t="shared" si="5"/>
        <v>0</v>
      </c>
      <c r="R23" s="76" t="str">
        <f t="shared" si="16"/>
        <v>J=</v>
      </c>
      <c r="S23" s="92">
        <f t="shared" si="17"/>
        <v>44963</v>
      </c>
      <c r="T23" s="4"/>
      <c r="U23" s="82">
        <f t="shared" si="18"/>
        <v>7</v>
      </c>
      <c r="V23" s="83">
        <f t="shared" si="19"/>
        <v>46058</v>
      </c>
      <c r="W23" s="84">
        <f t="shared" si="20"/>
        <v>1000</v>
      </c>
      <c r="X23" s="86">
        <f t="shared" si="21"/>
        <v>129</v>
      </c>
      <c r="Y23" s="89">
        <f t="shared" si="22"/>
        <v>6.6337840000000003</v>
      </c>
      <c r="Z23" s="89">
        <f t="shared" si="23"/>
        <v>0</v>
      </c>
      <c r="AA23" s="87">
        <v>0</v>
      </c>
      <c r="AB23" s="89">
        <f t="shared" si="24"/>
        <v>6.6337840000000003</v>
      </c>
      <c r="AC23" s="82">
        <f t="shared" si="25"/>
        <v>7</v>
      </c>
      <c r="AD23" s="88" t="s">
        <v>55</v>
      </c>
      <c r="AE23" s="83">
        <f t="shared" si="6"/>
        <v>46239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0">
        <f t="shared" si="7"/>
        <v>44790</v>
      </c>
      <c r="B24" s="77">
        <f t="shared" ca="1" si="8"/>
        <v>1003.3596639899999</v>
      </c>
      <c r="C24" s="71">
        <f t="shared" si="9"/>
        <v>1000</v>
      </c>
      <c r="D24" s="10">
        <f ca="1">IF(A24&lt;$B$1,VLOOKUP(A24,[1]DI!$A$4:$B$15000,2,FALSE),0)</f>
        <v>0.13650000000000001</v>
      </c>
      <c r="E24" s="71">
        <f t="shared" ca="1" si="0"/>
        <v>1.00050788</v>
      </c>
      <c r="F24" s="71">
        <f ca="1">(TRUNC(PRODUCT($E$16:$E23),16))</f>
        <v>1.00305115175249</v>
      </c>
      <c r="G24" s="71">
        <f t="shared" si="10"/>
        <v>1</v>
      </c>
      <c r="H24" s="71">
        <f t="shared" ca="1" si="1"/>
        <v>1.0030511499999999</v>
      </c>
      <c r="I24" s="72">
        <f t="shared" si="11"/>
        <v>1.2999999999999999E-2</v>
      </c>
      <c r="J24" s="92">
        <f t="shared" si="12"/>
        <v>44782</v>
      </c>
      <c r="K24" s="73">
        <f t="shared" si="13"/>
        <v>6</v>
      </c>
      <c r="L24" s="74">
        <f t="shared" si="14"/>
        <v>6</v>
      </c>
      <c r="M24" s="75">
        <f t="shared" si="2"/>
        <v>1.000307576</v>
      </c>
      <c r="N24" s="75">
        <f t="shared" ca="1" si="3"/>
        <v>1.003359664</v>
      </c>
      <c r="O24" s="74">
        <f t="shared" si="15"/>
        <v>0</v>
      </c>
      <c r="P24" s="71">
        <f t="shared" ca="1" si="4"/>
        <v>3.35966399</v>
      </c>
      <c r="Q24" s="71">
        <f t="shared" si="5"/>
        <v>0</v>
      </c>
      <c r="R24" s="76" t="str">
        <f t="shared" si="16"/>
        <v>J=</v>
      </c>
      <c r="S24" s="92">
        <f t="shared" si="17"/>
        <v>44963</v>
      </c>
      <c r="T24" s="4"/>
      <c r="U24" s="82">
        <f t="shared" si="18"/>
        <v>8</v>
      </c>
      <c r="V24" s="83">
        <f t="shared" si="19"/>
        <v>46239</v>
      </c>
      <c r="W24" s="84">
        <f t="shared" si="20"/>
        <v>500</v>
      </c>
      <c r="X24" s="86">
        <f t="shared" si="21"/>
        <v>123</v>
      </c>
      <c r="Y24" s="89">
        <f t="shared" si="22"/>
        <v>6.3242620000000001</v>
      </c>
      <c r="Z24" s="89">
        <f t="shared" si="23"/>
        <v>500</v>
      </c>
      <c r="AA24" s="87">
        <v>0.5</v>
      </c>
      <c r="AB24" s="89">
        <f t="shared" si="24"/>
        <v>506.32426199999998</v>
      </c>
      <c r="AC24" s="82">
        <f t="shared" si="25"/>
        <v>8</v>
      </c>
      <c r="AD24" s="88" t="s">
        <v>54</v>
      </c>
      <c r="AE24" s="83">
        <f t="shared" si="6"/>
        <v>46423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0">
        <f t="shared" si="7"/>
        <v>44791</v>
      </c>
      <c r="B25" s="77">
        <f t="shared" ca="1" si="8"/>
        <v>1003.92070599</v>
      </c>
      <c r="C25" s="71">
        <f t="shared" si="9"/>
        <v>1000</v>
      </c>
      <c r="D25" s="10">
        <f ca="1">IF(A25&lt;$B$1,VLOOKUP(A25,[1]DI!$A$4:$B$15000,2,FALSE),0)</f>
        <v>0.13650000000000001</v>
      </c>
      <c r="E25" s="71">
        <f t="shared" ca="1" si="0"/>
        <v>1.00050788</v>
      </c>
      <c r="F25" s="71">
        <f ca="1">(TRUNC(PRODUCT($E$16:$E24),16))</f>
        <v>1.0035605813714401</v>
      </c>
      <c r="G25" s="71">
        <f t="shared" si="10"/>
        <v>1</v>
      </c>
      <c r="H25" s="71">
        <f t="shared" ca="1" si="1"/>
        <v>1.00356058</v>
      </c>
      <c r="I25" s="72">
        <f t="shared" si="11"/>
        <v>1.2999999999999999E-2</v>
      </c>
      <c r="J25" s="92">
        <f t="shared" si="12"/>
        <v>44782</v>
      </c>
      <c r="K25" s="73">
        <f t="shared" si="13"/>
        <v>7</v>
      </c>
      <c r="L25" s="74">
        <f t="shared" si="14"/>
        <v>7</v>
      </c>
      <c r="M25" s="75">
        <f t="shared" si="2"/>
        <v>1.0003588480000001</v>
      </c>
      <c r="N25" s="75">
        <f t="shared" ca="1" si="3"/>
        <v>1.0039207059999999</v>
      </c>
      <c r="O25" s="74">
        <f t="shared" si="15"/>
        <v>0</v>
      </c>
      <c r="P25" s="71">
        <f t="shared" ca="1" si="4"/>
        <v>3.9207059900000001</v>
      </c>
      <c r="Q25" s="71">
        <f t="shared" si="5"/>
        <v>0</v>
      </c>
      <c r="R25" s="76" t="str">
        <f t="shared" si="16"/>
        <v>J=</v>
      </c>
      <c r="S25" s="92">
        <f t="shared" si="17"/>
        <v>44963</v>
      </c>
      <c r="T25" s="4"/>
      <c r="U25" s="82">
        <f t="shared" si="18"/>
        <v>9</v>
      </c>
      <c r="V25" s="83">
        <f t="shared" si="19"/>
        <v>46423</v>
      </c>
      <c r="W25" s="84">
        <f t="shared" si="20"/>
        <v>500</v>
      </c>
      <c r="X25" s="86">
        <f t="shared" si="21"/>
        <v>126</v>
      </c>
      <c r="Y25" s="89">
        <f t="shared" si="22"/>
        <v>3.2395054999999999</v>
      </c>
      <c r="Z25" s="89">
        <f t="shared" si="23"/>
        <v>0</v>
      </c>
      <c r="AA25" s="87">
        <v>0</v>
      </c>
      <c r="AB25" s="89">
        <f t="shared" si="24"/>
        <v>3.2395054999999999</v>
      </c>
      <c r="AC25" s="82">
        <f t="shared" si="25"/>
        <v>9</v>
      </c>
      <c r="AD25" s="88" t="s">
        <v>55</v>
      </c>
      <c r="AE25" s="83">
        <f t="shared" si="6"/>
        <v>46604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0">
        <f t="shared" si="7"/>
        <v>44792</v>
      </c>
      <c r="B26" s="77">
        <f t="shared" ca="1" si="8"/>
        <v>1004.48206199</v>
      </c>
      <c r="C26" s="71">
        <f t="shared" si="9"/>
        <v>1000</v>
      </c>
      <c r="D26" s="10">
        <f ca="1">IF(A26&lt;$B$1,VLOOKUP(A26,[1]DI!$A$4:$B$15000,2,FALSE),0)</f>
        <v>0.13650000000000001</v>
      </c>
      <c r="E26" s="71">
        <f t="shared" ca="1" si="0"/>
        <v>1.00050788</v>
      </c>
      <c r="F26" s="71">
        <f ca="1">(TRUNC(PRODUCT($E$16:$E25),16))</f>
        <v>1.0040702697195101</v>
      </c>
      <c r="G26" s="71">
        <f t="shared" si="10"/>
        <v>1</v>
      </c>
      <c r="H26" s="71">
        <f t="shared" ca="1" si="1"/>
        <v>1.0040702699999999</v>
      </c>
      <c r="I26" s="72">
        <f t="shared" si="11"/>
        <v>1.2999999999999999E-2</v>
      </c>
      <c r="J26" s="92">
        <f t="shared" si="12"/>
        <v>44782</v>
      </c>
      <c r="K26" s="73">
        <f t="shared" si="13"/>
        <v>8</v>
      </c>
      <c r="L26" s="74">
        <f t="shared" si="14"/>
        <v>8</v>
      </c>
      <c r="M26" s="75">
        <f t="shared" si="2"/>
        <v>1.000410123</v>
      </c>
      <c r="N26" s="75">
        <f t="shared" ca="1" si="3"/>
        <v>1.0044820619999999</v>
      </c>
      <c r="O26" s="74">
        <f t="shared" si="15"/>
        <v>0</v>
      </c>
      <c r="P26" s="71">
        <f t="shared" ca="1" si="4"/>
        <v>4.4820619900000001</v>
      </c>
      <c r="Q26" s="71">
        <f t="shared" si="5"/>
        <v>0</v>
      </c>
      <c r="R26" s="76" t="str">
        <f t="shared" si="16"/>
        <v>J=</v>
      </c>
      <c r="S26" s="92">
        <f t="shared" si="17"/>
        <v>44963</v>
      </c>
      <c r="T26" s="4"/>
      <c r="U26" s="82">
        <f t="shared" si="18"/>
        <v>10</v>
      </c>
      <c r="V26" s="83">
        <f t="shared" si="19"/>
        <v>46604</v>
      </c>
      <c r="W26" s="84">
        <f t="shared" si="20"/>
        <v>0</v>
      </c>
      <c r="X26" s="86">
        <f t="shared" si="21"/>
        <v>124</v>
      </c>
      <c r="Y26" s="89">
        <f t="shared" si="22"/>
        <v>3.1879214999999999</v>
      </c>
      <c r="Z26" s="89">
        <f t="shared" si="23"/>
        <v>500</v>
      </c>
      <c r="AA26" s="87">
        <v>1</v>
      </c>
      <c r="AB26" s="89">
        <f t="shared" si="24"/>
        <v>503.18792150000002</v>
      </c>
      <c r="AC26" s="82">
        <f t="shared" si="25"/>
        <v>10</v>
      </c>
      <c r="AD26" s="88"/>
      <c r="AE26" s="8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0">
        <f t="shared" si="7"/>
        <v>44793</v>
      </c>
      <c r="B27" s="77">
        <f t="shared" ca="1" si="8"/>
        <v>1005.04373299</v>
      </c>
      <c r="C27" s="71">
        <f t="shared" si="9"/>
        <v>1000</v>
      </c>
      <c r="D27" s="10">
        <f ca="1">IF(A27&lt;$B$1,VLOOKUP(A27,[1]DI!$A$4:$B$15000,2,FALSE),0)</f>
        <v>0</v>
      </c>
      <c r="E27" s="71">
        <f t="shared" ca="1" si="0"/>
        <v>1</v>
      </c>
      <c r="F27" s="71">
        <f ca="1">(TRUNC(PRODUCT($E$16:$E26),16))</f>
        <v>1.00458021692809</v>
      </c>
      <c r="G27" s="71">
        <f t="shared" si="10"/>
        <v>1</v>
      </c>
      <c r="H27" s="71">
        <f t="shared" ca="1" si="1"/>
        <v>1.00458022</v>
      </c>
      <c r="I27" s="72">
        <f t="shared" si="11"/>
        <v>1.2999999999999999E-2</v>
      </c>
      <c r="J27" s="92">
        <f t="shared" si="12"/>
        <v>44782</v>
      </c>
      <c r="K27" s="73">
        <f t="shared" si="13"/>
        <v>8</v>
      </c>
      <c r="L27" s="74">
        <f t="shared" si="14"/>
        <v>9</v>
      </c>
      <c r="M27" s="75">
        <f t="shared" si="2"/>
        <v>1.0004614000000001</v>
      </c>
      <c r="N27" s="75">
        <f t="shared" ca="1" si="3"/>
        <v>1.0050437329999999</v>
      </c>
      <c r="O27" s="74">
        <f t="shared" si="15"/>
        <v>0</v>
      </c>
      <c r="P27" s="71">
        <f t="shared" ca="1" si="4"/>
        <v>5.0437329899999996</v>
      </c>
      <c r="Q27" s="71">
        <f t="shared" si="5"/>
        <v>0</v>
      </c>
      <c r="R27" s="76" t="str">
        <f t="shared" si="16"/>
        <v>J=</v>
      </c>
      <c r="S27" s="92">
        <f t="shared" si="17"/>
        <v>44963</v>
      </c>
      <c r="T27" s="4"/>
      <c r="U27" s="82"/>
      <c r="V27" s="83"/>
      <c r="W27" s="84"/>
      <c r="X27" s="86"/>
      <c r="Y27" s="89"/>
      <c r="Z27" s="89"/>
      <c r="AA27" s="87"/>
      <c r="AB27" s="89"/>
      <c r="AC27" s="82"/>
      <c r="AD27" s="88"/>
      <c r="AE27" s="8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0">
        <f t="shared" si="7"/>
        <v>44794</v>
      </c>
      <c r="B28" s="77">
        <f t="shared" ca="1" si="8"/>
        <v>1005.04373299</v>
      </c>
      <c r="C28" s="71">
        <f t="shared" si="9"/>
        <v>1000</v>
      </c>
      <c r="D28" s="10">
        <f ca="1">IF(A28&lt;$B$1,VLOOKUP(A28,[1]DI!$A$4:$B$15000,2,FALSE),0)</f>
        <v>0</v>
      </c>
      <c r="E28" s="71">
        <f t="shared" ca="1" si="0"/>
        <v>1</v>
      </c>
      <c r="F28" s="71">
        <f ca="1">(TRUNC(PRODUCT($E$16:$E27),16))</f>
        <v>1.00458021692809</v>
      </c>
      <c r="G28" s="71">
        <f t="shared" si="10"/>
        <v>1</v>
      </c>
      <c r="H28" s="71">
        <f t="shared" ca="1" si="1"/>
        <v>1.00458022</v>
      </c>
      <c r="I28" s="72">
        <f t="shared" si="11"/>
        <v>1.2999999999999999E-2</v>
      </c>
      <c r="J28" s="92">
        <f t="shared" si="12"/>
        <v>44782</v>
      </c>
      <c r="K28" s="73">
        <f t="shared" si="13"/>
        <v>8</v>
      </c>
      <c r="L28" s="74">
        <f t="shared" si="14"/>
        <v>9</v>
      </c>
      <c r="M28" s="75">
        <f t="shared" si="2"/>
        <v>1.0004614000000001</v>
      </c>
      <c r="N28" s="75">
        <f t="shared" ca="1" si="3"/>
        <v>1.0050437329999999</v>
      </c>
      <c r="O28" s="74">
        <f t="shared" si="15"/>
        <v>0</v>
      </c>
      <c r="P28" s="71">
        <f t="shared" ca="1" si="4"/>
        <v>5.0437329899999996</v>
      </c>
      <c r="Q28" s="71">
        <f t="shared" si="5"/>
        <v>0</v>
      </c>
      <c r="R28" s="76" t="str">
        <f t="shared" si="16"/>
        <v>J=</v>
      </c>
      <c r="S28" s="92">
        <f t="shared" si="17"/>
        <v>44963</v>
      </c>
      <c r="T28" s="4"/>
      <c r="U28" s="82"/>
      <c r="V28" s="83"/>
      <c r="W28" s="84"/>
      <c r="X28" s="86"/>
      <c r="Y28" s="89"/>
      <c r="Z28" s="89"/>
      <c r="AA28" s="87"/>
      <c r="AB28" s="89"/>
      <c r="AC28" s="82"/>
      <c r="AD28" s="88"/>
      <c r="AE28" s="8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0">
        <f t="shared" si="7"/>
        <v>44795</v>
      </c>
      <c r="B29" s="77">
        <f t="shared" ca="1" si="8"/>
        <v>1005.04373299</v>
      </c>
      <c r="C29" s="71">
        <f t="shared" si="9"/>
        <v>1000</v>
      </c>
      <c r="D29" s="10">
        <f ca="1">IF(A29&lt;$B$1,VLOOKUP(A29,[1]DI!$A$4:$B$15000,2,FALSE),0)</f>
        <v>0.13650000000000001</v>
      </c>
      <c r="E29" s="71">
        <f t="shared" ca="1" si="0"/>
        <v>1.00050788</v>
      </c>
      <c r="F29" s="71">
        <f ca="1">(TRUNC(PRODUCT($E$16:$E28),16))</f>
        <v>1.00458021692809</v>
      </c>
      <c r="G29" s="71">
        <f t="shared" si="10"/>
        <v>1</v>
      </c>
      <c r="H29" s="71">
        <f t="shared" ca="1" si="1"/>
        <v>1.00458022</v>
      </c>
      <c r="I29" s="72">
        <f t="shared" si="11"/>
        <v>1.2999999999999999E-2</v>
      </c>
      <c r="J29" s="92">
        <f t="shared" si="12"/>
        <v>44782</v>
      </c>
      <c r="K29" s="73">
        <f t="shared" si="13"/>
        <v>9</v>
      </c>
      <c r="L29" s="74">
        <f t="shared" si="14"/>
        <v>9</v>
      </c>
      <c r="M29" s="75">
        <f t="shared" si="2"/>
        <v>1.0004614000000001</v>
      </c>
      <c r="N29" s="75">
        <f t="shared" ca="1" si="3"/>
        <v>1.0050437329999999</v>
      </c>
      <c r="O29" s="74">
        <f t="shared" si="15"/>
        <v>0</v>
      </c>
      <c r="P29" s="71">
        <f t="shared" ca="1" si="4"/>
        <v>5.0437329899999996</v>
      </c>
      <c r="Q29" s="71">
        <f t="shared" si="5"/>
        <v>0</v>
      </c>
      <c r="R29" s="76" t="str">
        <f t="shared" si="16"/>
        <v>J=</v>
      </c>
      <c r="S29" s="92">
        <f t="shared" si="17"/>
        <v>44963</v>
      </c>
      <c r="T29" s="4"/>
      <c r="U29" s="82"/>
      <c r="V29" s="83"/>
      <c r="W29" s="84"/>
      <c r="X29" s="86"/>
      <c r="Y29" s="89"/>
      <c r="Z29" s="89"/>
      <c r="AA29" s="87"/>
      <c r="AB29" s="89"/>
      <c r="AC29" s="82"/>
      <c r="AD29" s="88"/>
      <c r="AE29" s="8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0">
        <f t="shared" si="7"/>
        <v>44796</v>
      </c>
      <c r="B30" s="77">
        <f t="shared" ca="1" si="8"/>
        <v>1005.60570999</v>
      </c>
      <c r="C30" s="71">
        <f t="shared" si="9"/>
        <v>1000</v>
      </c>
      <c r="D30" s="10">
        <f ca="1">IF(A30&lt;$B$1,VLOOKUP(A30,[1]DI!$A$4:$B$15000,2,FALSE),0)</f>
        <v>0.13650000000000001</v>
      </c>
      <c r="E30" s="71">
        <f t="shared" ca="1" si="0"/>
        <v>1.00050788</v>
      </c>
      <c r="F30" s="71">
        <f ca="1">(TRUNC(PRODUCT($E$16:$E29),16))</f>
        <v>1.0050904231286599</v>
      </c>
      <c r="G30" s="71">
        <f t="shared" si="10"/>
        <v>1</v>
      </c>
      <c r="H30" s="71">
        <f t="shared" ca="1" si="1"/>
        <v>1.0050904199999999</v>
      </c>
      <c r="I30" s="72">
        <f t="shared" si="11"/>
        <v>1.2999999999999999E-2</v>
      </c>
      <c r="J30" s="92">
        <f t="shared" si="12"/>
        <v>44782</v>
      </c>
      <c r="K30" s="73">
        <f t="shared" si="13"/>
        <v>10</v>
      </c>
      <c r="L30" s="74">
        <f t="shared" si="14"/>
        <v>10</v>
      </c>
      <c r="M30" s="75">
        <f t="shared" si="2"/>
        <v>1.0005126799999999</v>
      </c>
      <c r="N30" s="75">
        <f t="shared" ca="1" si="3"/>
        <v>1.00560571</v>
      </c>
      <c r="O30" s="74">
        <f t="shared" si="15"/>
        <v>0</v>
      </c>
      <c r="P30" s="71">
        <f t="shared" ca="1" si="4"/>
        <v>5.6057099900000003</v>
      </c>
      <c r="Q30" s="71">
        <f t="shared" si="5"/>
        <v>0</v>
      </c>
      <c r="R30" s="76" t="str">
        <f t="shared" si="16"/>
        <v>J=</v>
      </c>
      <c r="S30" s="92">
        <f t="shared" si="17"/>
        <v>44963</v>
      </c>
      <c r="T30" s="4"/>
      <c r="U30" s="82"/>
      <c r="V30" s="83"/>
      <c r="W30" s="84"/>
      <c r="X30" s="86"/>
      <c r="Y30" s="89"/>
      <c r="Z30" s="89"/>
      <c r="AA30" s="87"/>
      <c r="AB30" s="89"/>
      <c r="AC30" s="82"/>
      <c r="AD30" s="88"/>
      <c r="AE30" s="8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0">
        <f t="shared" si="7"/>
        <v>44797</v>
      </c>
      <c r="B31" s="77">
        <f t="shared" ca="1" si="8"/>
        <v>1006.16801099</v>
      </c>
      <c r="C31" s="71">
        <f t="shared" si="9"/>
        <v>1000</v>
      </c>
      <c r="D31" s="10">
        <f ca="1">IF(A31&lt;$B$1,VLOOKUP(A31,[1]DI!$A$4:$B$15000,2,FALSE),0)</f>
        <v>0.13650000000000001</v>
      </c>
      <c r="E31" s="71">
        <f t="shared" ca="1" si="0"/>
        <v>1.00050788</v>
      </c>
      <c r="F31" s="71">
        <f ca="1">(TRUNC(PRODUCT($E$16:$E30),16))</f>
        <v>1.0056008884527601</v>
      </c>
      <c r="G31" s="71">
        <f t="shared" si="10"/>
        <v>1</v>
      </c>
      <c r="H31" s="71">
        <f t="shared" ca="1" si="1"/>
        <v>1.00560089</v>
      </c>
      <c r="I31" s="72">
        <f t="shared" si="11"/>
        <v>1.2999999999999999E-2</v>
      </c>
      <c r="J31" s="92">
        <f t="shared" si="12"/>
        <v>44782</v>
      </c>
      <c r="K31" s="73">
        <f t="shared" si="13"/>
        <v>11</v>
      </c>
      <c r="L31" s="74">
        <f t="shared" si="14"/>
        <v>11</v>
      </c>
      <c r="M31" s="75">
        <f t="shared" si="2"/>
        <v>1.000563962</v>
      </c>
      <c r="N31" s="75">
        <f t="shared" ca="1" si="3"/>
        <v>1.006168011</v>
      </c>
      <c r="O31" s="74">
        <f t="shared" si="15"/>
        <v>0</v>
      </c>
      <c r="P31" s="71">
        <f t="shared" ca="1" si="4"/>
        <v>6.16801099</v>
      </c>
      <c r="Q31" s="71">
        <f t="shared" si="5"/>
        <v>0</v>
      </c>
      <c r="R31" s="76" t="str">
        <f t="shared" si="16"/>
        <v>J=</v>
      </c>
      <c r="S31" s="92">
        <f t="shared" si="17"/>
        <v>44963</v>
      </c>
      <c r="T31" s="4"/>
      <c r="U31" s="82"/>
      <c r="V31" s="83"/>
      <c r="W31" s="84"/>
      <c r="X31" s="86"/>
      <c r="Y31" s="89"/>
      <c r="Z31" s="89"/>
      <c r="AA31" s="87"/>
      <c r="AB31" s="89"/>
      <c r="AC31" s="82"/>
      <c r="AD31" s="88"/>
      <c r="AE31" s="8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0">
        <f t="shared" si="7"/>
        <v>44798</v>
      </c>
      <c r="B32" s="77">
        <f t="shared" ca="1" si="8"/>
        <v>1006.73061799</v>
      </c>
      <c r="C32" s="71">
        <f t="shared" si="9"/>
        <v>1000</v>
      </c>
      <c r="D32" s="10">
        <f ca="1">IF(A32&lt;$B$1,VLOOKUP(A32,[1]DI!$A$4:$B$15000,2,FALSE),0)</f>
        <v>0.13650000000000001</v>
      </c>
      <c r="E32" s="71">
        <f t="shared" ca="1" si="0"/>
        <v>1.00050788</v>
      </c>
      <c r="F32" s="71">
        <f ca="1">(TRUNC(PRODUCT($E$16:$E31),16))</f>
        <v>1.00611161303199</v>
      </c>
      <c r="G32" s="71">
        <f t="shared" si="10"/>
        <v>1</v>
      </c>
      <c r="H32" s="71">
        <f t="shared" ca="1" si="1"/>
        <v>1.00611161</v>
      </c>
      <c r="I32" s="72">
        <f t="shared" si="11"/>
        <v>1.2999999999999999E-2</v>
      </c>
      <c r="J32" s="92">
        <f t="shared" si="12"/>
        <v>44782</v>
      </c>
      <c r="K32" s="73">
        <f t="shared" si="13"/>
        <v>12</v>
      </c>
      <c r="L32" s="74">
        <f t="shared" si="14"/>
        <v>12</v>
      </c>
      <c r="M32" s="75">
        <f t="shared" si="2"/>
        <v>1.0006152479999999</v>
      </c>
      <c r="N32" s="75">
        <f t="shared" ca="1" si="3"/>
        <v>1.006730618</v>
      </c>
      <c r="O32" s="74">
        <f t="shared" si="15"/>
        <v>0</v>
      </c>
      <c r="P32" s="71">
        <f t="shared" ca="1" si="4"/>
        <v>6.7306179899999998</v>
      </c>
      <c r="Q32" s="71">
        <f t="shared" si="5"/>
        <v>0</v>
      </c>
      <c r="R32" s="76" t="str">
        <f t="shared" si="16"/>
        <v>J=</v>
      </c>
      <c r="S32" s="92">
        <f t="shared" si="17"/>
        <v>44963</v>
      </c>
      <c r="T32" s="4"/>
      <c r="U32" s="82"/>
      <c r="V32" s="83"/>
      <c r="W32" s="84"/>
      <c r="X32" s="86"/>
      <c r="Y32" s="89"/>
      <c r="Z32" s="89"/>
      <c r="AA32" s="87"/>
      <c r="AB32" s="89"/>
      <c r="AC32" s="82"/>
      <c r="AD32" s="88"/>
      <c r="AE32" s="8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0">
        <f t="shared" si="7"/>
        <v>44799</v>
      </c>
      <c r="B33" s="77">
        <f t="shared" ca="1" si="8"/>
        <v>1007.29354899</v>
      </c>
      <c r="C33" s="71">
        <f t="shared" si="9"/>
        <v>1000</v>
      </c>
      <c r="D33" s="10">
        <f ca="1">IF(A33&lt;$B$1,VLOOKUP(A33,[1]DI!$A$4:$B$15000,2,FALSE),0)</f>
        <v>0.13650000000000001</v>
      </c>
      <c r="E33" s="71">
        <f t="shared" ca="1" si="0"/>
        <v>1.00050788</v>
      </c>
      <c r="F33" s="71">
        <f ca="1">(TRUNC(PRODUCT($E$16:$E32),16))</f>
        <v>1.00662259699802</v>
      </c>
      <c r="G33" s="71">
        <f t="shared" si="10"/>
        <v>1</v>
      </c>
      <c r="H33" s="71">
        <f t="shared" ca="1" si="1"/>
        <v>1.0066226</v>
      </c>
      <c r="I33" s="72">
        <f t="shared" si="11"/>
        <v>1.2999999999999999E-2</v>
      </c>
      <c r="J33" s="92">
        <f t="shared" si="12"/>
        <v>44782</v>
      </c>
      <c r="K33" s="73">
        <f t="shared" si="13"/>
        <v>13</v>
      </c>
      <c r="L33" s="74">
        <f t="shared" si="14"/>
        <v>13</v>
      </c>
      <c r="M33" s="75">
        <f t="shared" si="2"/>
        <v>1.0006665349999999</v>
      </c>
      <c r="N33" s="75">
        <f t="shared" ca="1" si="3"/>
        <v>1.0072935489999999</v>
      </c>
      <c r="O33" s="74">
        <f t="shared" si="15"/>
        <v>0</v>
      </c>
      <c r="P33" s="71">
        <f t="shared" ca="1" si="4"/>
        <v>7.2935489899999997</v>
      </c>
      <c r="Q33" s="71">
        <f t="shared" si="5"/>
        <v>0</v>
      </c>
      <c r="R33" s="76" t="str">
        <f t="shared" si="16"/>
        <v>J=</v>
      </c>
      <c r="S33" s="92">
        <f t="shared" si="17"/>
        <v>44963</v>
      </c>
      <c r="T33" s="4"/>
      <c r="U33" s="82"/>
      <c r="V33" s="83"/>
      <c r="W33" s="84"/>
      <c r="X33" s="86"/>
      <c r="Y33" s="89"/>
      <c r="Z33" s="89"/>
      <c r="AA33" s="87"/>
      <c r="AB33" s="89"/>
      <c r="AC33" s="82"/>
      <c r="AD33" s="88"/>
      <c r="AE33" s="8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0">
        <f t="shared" si="7"/>
        <v>44800</v>
      </c>
      <c r="B34" s="77">
        <f t="shared" ca="1" si="8"/>
        <v>1007.85678699</v>
      </c>
      <c r="C34" s="71">
        <f t="shared" si="9"/>
        <v>1000</v>
      </c>
      <c r="D34" s="10">
        <f ca="1">IF(A34&lt;$B$1,VLOOKUP(A34,[1]DI!$A$4:$B$15000,2,FALSE),0)</f>
        <v>0</v>
      </c>
      <c r="E34" s="71">
        <f t="shared" ca="1" si="0"/>
        <v>1</v>
      </c>
      <c r="F34" s="71">
        <f ca="1">(TRUNC(PRODUCT($E$16:$E33),16))</f>
        <v>1.00713384048258</v>
      </c>
      <c r="G34" s="71">
        <f t="shared" si="10"/>
        <v>1</v>
      </c>
      <c r="H34" s="71">
        <f t="shared" ca="1" si="1"/>
        <v>1.0071338400000001</v>
      </c>
      <c r="I34" s="72">
        <f t="shared" si="11"/>
        <v>1.2999999999999999E-2</v>
      </c>
      <c r="J34" s="92">
        <f t="shared" si="12"/>
        <v>44782</v>
      </c>
      <c r="K34" s="73">
        <f t="shared" si="13"/>
        <v>13</v>
      </c>
      <c r="L34" s="74">
        <f t="shared" si="14"/>
        <v>14</v>
      </c>
      <c r="M34" s="75">
        <f t="shared" si="2"/>
        <v>1.000717826</v>
      </c>
      <c r="N34" s="75">
        <f t="shared" ca="1" si="3"/>
        <v>1.0078567869999999</v>
      </c>
      <c r="O34" s="74">
        <f t="shared" si="15"/>
        <v>0</v>
      </c>
      <c r="P34" s="71">
        <f t="shared" ca="1" si="4"/>
        <v>7.8567869899999998</v>
      </c>
      <c r="Q34" s="71">
        <f t="shared" si="5"/>
        <v>0</v>
      </c>
      <c r="R34" s="76" t="str">
        <f t="shared" si="16"/>
        <v>J=</v>
      </c>
      <c r="S34" s="92">
        <f t="shared" si="17"/>
        <v>44963</v>
      </c>
      <c r="T34" s="4"/>
      <c r="U34" s="82"/>
      <c r="V34" s="83"/>
      <c r="W34" s="84"/>
      <c r="X34" s="86"/>
      <c r="Y34" s="89"/>
      <c r="Z34" s="89"/>
      <c r="AA34" s="87"/>
      <c r="AB34" s="89"/>
      <c r="AC34" s="82"/>
      <c r="AD34" s="88"/>
      <c r="AE34" s="8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0">
        <f t="shared" si="7"/>
        <v>44801</v>
      </c>
      <c r="B35" s="77">
        <f t="shared" ca="1" si="8"/>
        <v>1007.85678699</v>
      </c>
      <c r="C35" s="71">
        <f t="shared" si="9"/>
        <v>1000</v>
      </c>
      <c r="D35" s="10">
        <f ca="1">IF(A35&lt;$B$1,VLOOKUP(A35,[1]DI!$A$4:$B$15000,2,FALSE),0)</f>
        <v>0</v>
      </c>
      <c r="E35" s="71">
        <f t="shared" ca="1" si="0"/>
        <v>1</v>
      </c>
      <c r="F35" s="71">
        <f ca="1">(TRUNC(PRODUCT($E$16:$E34),16))</f>
        <v>1.00713384048258</v>
      </c>
      <c r="G35" s="71">
        <f t="shared" si="10"/>
        <v>1</v>
      </c>
      <c r="H35" s="71">
        <f t="shared" ca="1" si="1"/>
        <v>1.0071338400000001</v>
      </c>
      <c r="I35" s="72">
        <f t="shared" si="11"/>
        <v>1.2999999999999999E-2</v>
      </c>
      <c r="J35" s="92">
        <f t="shared" si="12"/>
        <v>44782</v>
      </c>
      <c r="K35" s="73">
        <f t="shared" si="13"/>
        <v>13</v>
      </c>
      <c r="L35" s="74">
        <f t="shared" si="14"/>
        <v>14</v>
      </c>
      <c r="M35" s="75">
        <f t="shared" si="2"/>
        <v>1.000717826</v>
      </c>
      <c r="N35" s="75">
        <f t="shared" ca="1" si="3"/>
        <v>1.0078567869999999</v>
      </c>
      <c r="O35" s="74">
        <f t="shared" si="15"/>
        <v>0</v>
      </c>
      <c r="P35" s="71">
        <f t="shared" ca="1" si="4"/>
        <v>7.8567869899999998</v>
      </c>
      <c r="Q35" s="71">
        <f t="shared" si="5"/>
        <v>0</v>
      </c>
      <c r="R35" s="76" t="str">
        <f t="shared" si="16"/>
        <v>J=</v>
      </c>
      <c r="S35" s="92">
        <f t="shared" si="17"/>
        <v>44963</v>
      </c>
      <c r="T35" s="4"/>
      <c r="U35" s="82"/>
      <c r="V35" s="83"/>
      <c r="W35" s="84"/>
      <c r="X35" s="86"/>
      <c r="Y35" s="89"/>
      <c r="Z35" s="89"/>
      <c r="AA35" s="87"/>
      <c r="AB35" s="89"/>
      <c r="AC35" s="82"/>
      <c r="AD35" s="88"/>
      <c r="AE35" s="8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0">
        <f t="shared" si="7"/>
        <v>44802</v>
      </c>
      <c r="B36" s="77">
        <f t="shared" ca="1" si="8"/>
        <v>1007.85678699</v>
      </c>
      <c r="C36" s="71">
        <f t="shared" si="9"/>
        <v>1000</v>
      </c>
      <c r="D36" s="10">
        <f ca="1">IF(A36&lt;$B$1,VLOOKUP(A36,[1]DI!$A$4:$B$15000,2,FALSE),0)</f>
        <v>0.13650000000000001</v>
      </c>
      <c r="E36" s="71">
        <f t="shared" ca="1" si="0"/>
        <v>1.00050788</v>
      </c>
      <c r="F36" s="71">
        <f ca="1">(TRUNC(PRODUCT($E$16:$E35),16))</f>
        <v>1.00713384048258</v>
      </c>
      <c r="G36" s="71">
        <f t="shared" si="10"/>
        <v>1</v>
      </c>
      <c r="H36" s="71">
        <f t="shared" ca="1" si="1"/>
        <v>1.0071338400000001</v>
      </c>
      <c r="I36" s="72">
        <f t="shared" si="11"/>
        <v>1.2999999999999999E-2</v>
      </c>
      <c r="J36" s="92">
        <f t="shared" si="12"/>
        <v>44782</v>
      </c>
      <c r="K36" s="73">
        <f t="shared" si="13"/>
        <v>14</v>
      </c>
      <c r="L36" s="74">
        <f t="shared" si="14"/>
        <v>14</v>
      </c>
      <c r="M36" s="75">
        <f t="shared" si="2"/>
        <v>1.000717826</v>
      </c>
      <c r="N36" s="75">
        <f t="shared" ca="1" si="3"/>
        <v>1.0078567869999999</v>
      </c>
      <c r="O36" s="74">
        <f t="shared" si="15"/>
        <v>0</v>
      </c>
      <c r="P36" s="71">
        <f t="shared" ca="1" si="4"/>
        <v>7.8567869899999998</v>
      </c>
      <c r="Q36" s="71">
        <f t="shared" si="5"/>
        <v>0</v>
      </c>
      <c r="R36" s="76" t="str">
        <f t="shared" si="16"/>
        <v>J=</v>
      </c>
      <c r="S36" s="92">
        <f t="shared" si="17"/>
        <v>44963</v>
      </c>
      <c r="T36" s="4"/>
      <c r="U36" s="82"/>
      <c r="V36" s="83"/>
      <c r="W36" s="84"/>
      <c r="X36" s="86"/>
      <c r="Y36" s="89"/>
      <c r="Z36" s="89"/>
      <c r="AA36" s="87"/>
      <c r="AB36" s="89"/>
      <c r="AC36" s="82"/>
      <c r="AD36" s="88"/>
      <c r="AE36" s="8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0">
        <f t="shared" si="7"/>
        <v>44803</v>
      </c>
      <c r="B37" s="77">
        <f t="shared" ca="1" si="8"/>
        <v>1008.42033899</v>
      </c>
      <c r="C37" s="71">
        <f t="shared" si="9"/>
        <v>1000</v>
      </c>
      <c r="D37" s="10">
        <f ca="1">IF(A37&lt;$B$1,VLOOKUP(A37,[1]DI!$A$4:$B$15000,2,FALSE),0)</f>
        <v>0.13650000000000001</v>
      </c>
      <c r="E37" s="71">
        <f t="shared" ca="1" si="0"/>
        <v>1.00050788</v>
      </c>
      <c r="F37" s="71">
        <f ca="1">(TRUNC(PRODUCT($E$16:$E36),16))</f>
        <v>1.0076453436174799</v>
      </c>
      <c r="G37" s="71">
        <f t="shared" si="10"/>
        <v>1</v>
      </c>
      <c r="H37" s="71">
        <f t="shared" ca="1" si="1"/>
        <v>1.0076453400000001</v>
      </c>
      <c r="I37" s="72">
        <f t="shared" si="11"/>
        <v>1.2999999999999999E-2</v>
      </c>
      <c r="J37" s="92">
        <f t="shared" si="12"/>
        <v>44782</v>
      </c>
      <c r="K37" s="73">
        <f t="shared" si="13"/>
        <v>15</v>
      </c>
      <c r="L37" s="74">
        <f t="shared" si="14"/>
        <v>15</v>
      </c>
      <c r="M37" s="75">
        <f t="shared" si="2"/>
        <v>1.0007691190000001</v>
      </c>
      <c r="N37" s="75">
        <f t="shared" ca="1" si="3"/>
        <v>1.0084203389999999</v>
      </c>
      <c r="O37" s="74">
        <f t="shared" si="15"/>
        <v>0</v>
      </c>
      <c r="P37" s="71">
        <f t="shared" ca="1" si="4"/>
        <v>8.4203389899999994</v>
      </c>
      <c r="Q37" s="71">
        <f t="shared" si="5"/>
        <v>0</v>
      </c>
      <c r="R37" s="76" t="str">
        <f t="shared" si="16"/>
        <v>J=</v>
      </c>
      <c r="S37" s="92">
        <f t="shared" si="17"/>
        <v>44963</v>
      </c>
      <c r="T37" s="4"/>
      <c r="U37" s="82"/>
      <c r="V37" s="83"/>
      <c r="W37" s="84"/>
      <c r="X37" s="86"/>
      <c r="Y37" s="89"/>
      <c r="Z37" s="89"/>
      <c r="AA37" s="87"/>
      <c r="AB37" s="89"/>
      <c r="AC37" s="82"/>
      <c r="AD37" s="88"/>
      <c r="AE37" s="8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0">
        <f t="shared" si="7"/>
        <v>44804</v>
      </c>
      <c r="B38" s="77">
        <f t="shared" ca="1" si="8"/>
        <v>1008.9842159900001</v>
      </c>
      <c r="C38" s="71">
        <f t="shared" si="9"/>
        <v>1000</v>
      </c>
      <c r="D38" s="10">
        <f ca="1">IF(A38&lt;$B$1,VLOOKUP(A38,[1]DI!$A$4:$B$15000,2,FALSE),0)</f>
        <v>0.13650000000000001</v>
      </c>
      <c r="E38" s="71">
        <f t="shared" ca="1" si="0"/>
        <v>1.00050788</v>
      </c>
      <c r="F38" s="71">
        <f ca="1">(TRUNC(PRODUCT($E$16:$E37),16))</f>
        <v>1.0081571065346</v>
      </c>
      <c r="G38" s="71">
        <f t="shared" si="10"/>
        <v>1</v>
      </c>
      <c r="H38" s="71">
        <f t="shared" ca="1" si="1"/>
        <v>1.00815711</v>
      </c>
      <c r="I38" s="72">
        <f t="shared" si="11"/>
        <v>1.2999999999999999E-2</v>
      </c>
      <c r="J38" s="92">
        <f t="shared" si="12"/>
        <v>44782</v>
      </c>
      <c r="K38" s="73">
        <f t="shared" si="13"/>
        <v>16</v>
      </c>
      <c r="L38" s="74">
        <f t="shared" si="14"/>
        <v>16</v>
      </c>
      <c r="M38" s="75">
        <f t="shared" si="2"/>
        <v>1.0008204140000001</v>
      </c>
      <c r="N38" s="75">
        <f t="shared" ca="1" si="3"/>
        <v>1.008984216</v>
      </c>
      <c r="O38" s="74">
        <f t="shared" si="15"/>
        <v>0</v>
      </c>
      <c r="P38" s="71">
        <f t="shared" ca="1" si="4"/>
        <v>8.9842159899999992</v>
      </c>
      <c r="Q38" s="71">
        <f t="shared" si="5"/>
        <v>0</v>
      </c>
      <c r="R38" s="76" t="str">
        <f t="shared" si="16"/>
        <v>J=</v>
      </c>
      <c r="S38" s="92">
        <f t="shared" si="17"/>
        <v>44963</v>
      </c>
      <c r="T38" s="4"/>
      <c r="U38" s="82"/>
      <c r="V38" s="83"/>
      <c r="W38" s="84"/>
      <c r="X38" s="86"/>
      <c r="Y38" s="89"/>
      <c r="Z38" s="89"/>
      <c r="AA38" s="87"/>
      <c r="AB38" s="89"/>
      <c r="AC38" s="82"/>
      <c r="AD38" s="88"/>
      <c r="AE38" s="8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0">
        <f t="shared" si="7"/>
        <v>44805</v>
      </c>
      <c r="B39" s="77">
        <f t="shared" ca="1" si="8"/>
        <v>1009.548399</v>
      </c>
      <c r="C39" s="71">
        <f t="shared" si="9"/>
        <v>1000</v>
      </c>
      <c r="D39" s="10">
        <f ca="1">IF(A39&lt;$B$1,VLOOKUP(A39,[1]DI!$A$4:$B$15000,2,FALSE),0)</f>
        <v>0.13650000000000001</v>
      </c>
      <c r="E39" s="71">
        <f t="shared" ca="1" si="0"/>
        <v>1.00050788</v>
      </c>
      <c r="F39" s="71">
        <f ca="1">(TRUNC(PRODUCT($E$16:$E38),16))</f>
        <v>1.0086691293658701</v>
      </c>
      <c r="G39" s="71">
        <f t="shared" si="10"/>
        <v>1</v>
      </c>
      <c r="H39" s="71">
        <f t="shared" ca="1" si="1"/>
        <v>1.0086691299999999</v>
      </c>
      <c r="I39" s="72">
        <f t="shared" si="11"/>
        <v>1.2999999999999999E-2</v>
      </c>
      <c r="J39" s="92">
        <f t="shared" si="12"/>
        <v>44782</v>
      </c>
      <c r="K39" s="73">
        <f t="shared" si="13"/>
        <v>17</v>
      </c>
      <c r="L39" s="74">
        <f t="shared" si="14"/>
        <v>17</v>
      </c>
      <c r="M39" s="75">
        <f t="shared" si="2"/>
        <v>1.0008717119999999</v>
      </c>
      <c r="N39" s="75">
        <f t="shared" ca="1" si="3"/>
        <v>1.009548399</v>
      </c>
      <c r="O39" s="74">
        <f t="shared" si="15"/>
        <v>0</v>
      </c>
      <c r="P39" s="71">
        <f t="shared" ca="1" si="4"/>
        <v>9.5483989999999999</v>
      </c>
      <c r="Q39" s="71">
        <f t="shared" si="5"/>
        <v>0</v>
      </c>
      <c r="R39" s="76" t="str">
        <f t="shared" si="16"/>
        <v>J=</v>
      </c>
      <c r="S39" s="92">
        <f t="shared" si="17"/>
        <v>44963</v>
      </c>
      <c r="T39" s="4"/>
      <c r="U39" s="82"/>
      <c r="V39" s="83"/>
      <c r="W39" s="84"/>
      <c r="X39" s="86"/>
      <c r="Y39" s="89"/>
      <c r="Z39" s="89"/>
      <c r="AA39" s="87"/>
      <c r="AB39" s="89"/>
      <c r="AC39" s="82"/>
      <c r="AD39" s="88"/>
      <c r="AE39" s="8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0">
        <f t="shared" si="7"/>
        <v>44806</v>
      </c>
      <c r="B40" s="77">
        <f t="shared" ca="1" si="8"/>
        <v>1010.112898</v>
      </c>
      <c r="C40" s="71">
        <f t="shared" si="9"/>
        <v>1000</v>
      </c>
      <c r="D40" s="10">
        <f ca="1">IF(A40&lt;$B$1,VLOOKUP(A40,[1]DI!$A$4:$B$15000,2,FALSE),0)</f>
        <v>0.13650000000000001</v>
      </c>
      <c r="E40" s="71">
        <f t="shared" ca="1" si="0"/>
        <v>1.00050788</v>
      </c>
      <c r="F40" s="71">
        <f ca="1">(TRUNC(PRODUCT($E$16:$E39),16))</f>
        <v>1.0091814122432901</v>
      </c>
      <c r="G40" s="71">
        <f t="shared" si="10"/>
        <v>1</v>
      </c>
      <c r="H40" s="71">
        <f t="shared" ca="1" si="1"/>
        <v>1.0091814100000001</v>
      </c>
      <c r="I40" s="72">
        <f t="shared" si="11"/>
        <v>1.2999999999999999E-2</v>
      </c>
      <c r="J40" s="92">
        <f t="shared" si="12"/>
        <v>44782</v>
      </c>
      <c r="K40" s="73">
        <f t="shared" si="13"/>
        <v>18</v>
      </c>
      <c r="L40" s="74">
        <f t="shared" si="14"/>
        <v>18</v>
      </c>
      <c r="M40" s="75">
        <f t="shared" si="2"/>
        <v>1.000923013</v>
      </c>
      <c r="N40" s="75">
        <f t="shared" ca="1" si="3"/>
        <v>1.010112898</v>
      </c>
      <c r="O40" s="74">
        <f t="shared" si="15"/>
        <v>0</v>
      </c>
      <c r="P40" s="71">
        <f t="shared" ca="1" si="4"/>
        <v>10.112897999999999</v>
      </c>
      <c r="Q40" s="71">
        <f t="shared" si="5"/>
        <v>0</v>
      </c>
      <c r="R40" s="76" t="str">
        <f t="shared" si="16"/>
        <v>J=</v>
      </c>
      <c r="S40" s="92">
        <f t="shared" si="17"/>
        <v>44963</v>
      </c>
      <c r="T40" s="4"/>
      <c r="U40" s="82"/>
      <c r="V40" s="83"/>
      <c r="W40" s="84"/>
      <c r="X40" s="86"/>
      <c r="Y40" s="89"/>
      <c r="Z40" s="89"/>
      <c r="AA40" s="87"/>
      <c r="AB40" s="89"/>
      <c r="AC40" s="82"/>
      <c r="AD40" s="88"/>
      <c r="AE40" s="8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0">
        <f t="shared" si="7"/>
        <v>44807</v>
      </c>
      <c r="B41" s="77">
        <f t="shared" ca="1" si="8"/>
        <v>1010.677722</v>
      </c>
      <c r="C41" s="71">
        <f t="shared" si="9"/>
        <v>1000</v>
      </c>
      <c r="D41" s="10">
        <f ca="1">IF(A41&lt;$B$1,VLOOKUP(A41,[1]DI!$A$4:$B$15000,2,FALSE),0)</f>
        <v>0</v>
      </c>
      <c r="E41" s="71">
        <f t="shared" ca="1" si="0"/>
        <v>1</v>
      </c>
      <c r="F41" s="71">
        <f ca="1">(TRUNC(PRODUCT($E$16:$E40),16))</f>
        <v>1.0096939552989399</v>
      </c>
      <c r="G41" s="71">
        <f t="shared" si="10"/>
        <v>1</v>
      </c>
      <c r="H41" s="71">
        <f t="shared" ca="1" si="1"/>
        <v>1.0096939599999999</v>
      </c>
      <c r="I41" s="72">
        <f t="shared" si="11"/>
        <v>1.2999999999999999E-2</v>
      </c>
      <c r="J41" s="92">
        <f t="shared" si="12"/>
        <v>44782</v>
      </c>
      <c r="K41" s="73">
        <f t="shared" si="13"/>
        <v>18</v>
      </c>
      <c r="L41" s="74">
        <f t="shared" si="14"/>
        <v>19</v>
      </c>
      <c r="M41" s="75">
        <f t="shared" si="2"/>
        <v>1.0009743170000001</v>
      </c>
      <c r="N41" s="75">
        <f t="shared" ca="1" si="3"/>
        <v>1.0106777220000001</v>
      </c>
      <c r="O41" s="74">
        <f t="shared" si="15"/>
        <v>0</v>
      </c>
      <c r="P41" s="71">
        <f t="shared" ca="1" si="4"/>
        <v>10.677721999999999</v>
      </c>
      <c r="Q41" s="71">
        <f t="shared" si="5"/>
        <v>0</v>
      </c>
      <c r="R41" s="76" t="str">
        <f t="shared" si="16"/>
        <v>J=</v>
      </c>
      <c r="S41" s="92">
        <f t="shared" si="17"/>
        <v>44963</v>
      </c>
      <c r="T41" s="4"/>
      <c r="U41" s="82"/>
      <c r="V41" s="83"/>
      <c r="W41" s="84"/>
      <c r="X41" s="86"/>
      <c r="Y41" s="89"/>
      <c r="Z41" s="89"/>
      <c r="AA41" s="87"/>
      <c r="AB41" s="89"/>
      <c r="AC41" s="82"/>
      <c r="AD41" s="88"/>
      <c r="AE41" s="8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0">
        <f t="shared" si="7"/>
        <v>44808</v>
      </c>
      <c r="B42" s="77">
        <f t="shared" ca="1" si="8"/>
        <v>1010.677722</v>
      </c>
      <c r="C42" s="71">
        <f t="shared" si="9"/>
        <v>1000</v>
      </c>
      <c r="D42" s="10">
        <f ca="1">IF(A42&lt;$B$1,VLOOKUP(A42,[1]DI!$A$4:$B$15000,2,FALSE),0)</f>
        <v>0</v>
      </c>
      <c r="E42" s="71">
        <f t="shared" ca="1" si="0"/>
        <v>1</v>
      </c>
      <c r="F42" s="71">
        <f ca="1">(TRUNC(PRODUCT($E$16:$E41),16))</f>
        <v>1.0096939552989399</v>
      </c>
      <c r="G42" s="71">
        <f t="shared" si="10"/>
        <v>1</v>
      </c>
      <c r="H42" s="71">
        <f t="shared" ca="1" si="1"/>
        <v>1.0096939599999999</v>
      </c>
      <c r="I42" s="72">
        <f t="shared" si="11"/>
        <v>1.2999999999999999E-2</v>
      </c>
      <c r="J42" s="92">
        <f t="shared" si="12"/>
        <v>44782</v>
      </c>
      <c r="K42" s="73">
        <f t="shared" si="13"/>
        <v>18</v>
      </c>
      <c r="L42" s="74">
        <f t="shared" si="14"/>
        <v>19</v>
      </c>
      <c r="M42" s="75">
        <f t="shared" si="2"/>
        <v>1.0009743170000001</v>
      </c>
      <c r="N42" s="75">
        <f t="shared" ca="1" si="3"/>
        <v>1.0106777220000001</v>
      </c>
      <c r="O42" s="74">
        <f t="shared" si="15"/>
        <v>0</v>
      </c>
      <c r="P42" s="71">
        <f t="shared" ca="1" si="4"/>
        <v>10.677721999999999</v>
      </c>
      <c r="Q42" s="71">
        <f t="shared" si="5"/>
        <v>0</v>
      </c>
      <c r="R42" s="76" t="str">
        <f t="shared" si="16"/>
        <v>J=</v>
      </c>
      <c r="S42" s="92">
        <f t="shared" si="17"/>
        <v>44963</v>
      </c>
      <c r="T42" s="4"/>
      <c r="U42" s="82"/>
      <c r="V42" s="83"/>
      <c r="W42" s="84"/>
      <c r="X42" s="86"/>
      <c r="Y42" s="89"/>
      <c r="Z42" s="89"/>
      <c r="AA42" s="87"/>
      <c r="AB42" s="89"/>
      <c r="AC42" s="82"/>
      <c r="AD42" s="88"/>
      <c r="AE42" s="8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0">
        <f t="shared" si="7"/>
        <v>44809</v>
      </c>
      <c r="B43" s="77">
        <f t="shared" ca="1" si="8"/>
        <v>1010.677722</v>
      </c>
      <c r="C43" s="71">
        <f t="shared" si="9"/>
        <v>1000</v>
      </c>
      <c r="D43" s="10">
        <f ca="1">IF(A43&lt;$B$1,VLOOKUP(A43,[1]DI!$A$4:$B$15000,2,FALSE),0)</f>
        <v>0.13650000000000001</v>
      </c>
      <c r="E43" s="71">
        <f t="shared" ca="1" si="0"/>
        <v>1.00050788</v>
      </c>
      <c r="F43" s="71">
        <f ca="1">(TRUNC(PRODUCT($E$16:$E42),16))</f>
        <v>1.0096939552989399</v>
      </c>
      <c r="G43" s="71">
        <f t="shared" si="10"/>
        <v>1</v>
      </c>
      <c r="H43" s="71">
        <f t="shared" ca="1" si="1"/>
        <v>1.0096939599999999</v>
      </c>
      <c r="I43" s="72">
        <f t="shared" si="11"/>
        <v>1.2999999999999999E-2</v>
      </c>
      <c r="J43" s="92">
        <f t="shared" si="12"/>
        <v>44782</v>
      </c>
      <c r="K43" s="73">
        <f t="shared" si="13"/>
        <v>19</v>
      </c>
      <c r="L43" s="74">
        <f t="shared" si="14"/>
        <v>19</v>
      </c>
      <c r="M43" s="75">
        <f t="shared" si="2"/>
        <v>1.0009743170000001</v>
      </c>
      <c r="N43" s="75">
        <f t="shared" ca="1" si="3"/>
        <v>1.0106777220000001</v>
      </c>
      <c r="O43" s="74">
        <f t="shared" si="15"/>
        <v>0</v>
      </c>
      <c r="P43" s="71">
        <f t="shared" ca="1" si="4"/>
        <v>10.677721999999999</v>
      </c>
      <c r="Q43" s="71">
        <f t="shared" si="5"/>
        <v>0</v>
      </c>
      <c r="R43" s="76" t="str">
        <f t="shared" si="16"/>
        <v>J=</v>
      </c>
      <c r="S43" s="92">
        <f t="shared" si="17"/>
        <v>44963</v>
      </c>
      <c r="T43" s="4"/>
      <c r="U43" s="82"/>
      <c r="V43" s="83"/>
      <c r="W43" s="84"/>
      <c r="X43" s="86"/>
      <c r="Y43" s="89"/>
      <c r="Z43" s="89"/>
      <c r="AA43" s="87"/>
      <c r="AB43" s="89"/>
      <c r="AC43" s="82"/>
      <c r="AD43" s="88"/>
      <c r="AE43" s="8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0">
        <f t="shared" si="7"/>
        <v>44810</v>
      </c>
      <c r="B44" s="77">
        <f t="shared" ca="1" si="8"/>
        <v>1011.242851</v>
      </c>
      <c r="C44" s="71">
        <f t="shared" si="9"/>
        <v>1000</v>
      </c>
      <c r="D44" s="10">
        <f ca="1">IF(A44&lt;$B$1,VLOOKUP(A44,[1]DI!$A$4:$B$15000,2,FALSE),0)</f>
        <v>0.13650000000000001</v>
      </c>
      <c r="E44" s="71">
        <f t="shared" ca="1" si="0"/>
        <v>1.00050788</v>
      </c>
      <c r="F44" s="71">
        <f ca="1">(TRUNC(PRODUCT($E$16:$E43),16))</f>
        <v>1.0102067586649599</v>
      </c>
      <c r="G44" s="71">
        <f t="shared" si="10"/>
        <v>1</v>
      </c>
      <c r="H44" s="71">
        <f t="shared" ca="1" si="1"/>
        <v>1.01020676</v>
      </c>
      <c r="I44" s="72">
        <f t="shared" si="11"/>
        <v>1.2999999999999999E-2</v>
      </c>
      <c r="J44" s="92">
        <f t="shared" si="12"/>
        <v>44782</v>
      </c>
      <c r="K44" s="73">
        <f t="shared" si="13"/>
        <v>20</v>
      </c>
      <c r="L44" s="74">
        <f t="shared" si="14"/>
        <v>20</v>
      </c>
      <c r="M44" s="75">
        <f t="shared" si="2"/>
        <v>1.0010256230000001</v>
      </c>
      <c r="N44" s="75">
        <f t="shared" ca="1" si="3"/>
        <v>1.011242851</v>
      </c>
      <c r="O44" s="74">
        <f t="shared" si="15"/>
        <v>0</v>
      </c>
      <c r="P44" s="71">
        <f t="shared" ca="1" si="4"/>
        <v>11.242851</v>
      </c>
      <c r="Q44" s="71">
        <f t="shared" si="5"/>
        <v>0</v>
      </c>
      <c r="R44" s="76" t="str">
        <f t="shared" si="16"/>
        <v>J=</v>
      </c>
      <c r="S44" s="92">
        <f t="shared" si="17"/>
        <v>44963</v>
      </c>
      <c r="T44" s="4"/>
      <c r="U44" s="82"/>
      <c r="V44" s="83"/>
      <c r="W44" s="84"/>
      <c r="X44" s="86"/>
      <c r="Y44" s="89"/>
      <c r="Z44" s="89"/>
      <c r="AA44" s="87"/>
      <c r="AB44" s="89"/>
      <c r="AC44" s="82"/>
      <c r="AD44" s="88"/>
      <c r="AE44" s="8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0">
        <f t="shared" si="7"/>
        <v>44811</v>
      </c>
      <c r="B45" s="77">
        <f t="shared" ca="1" si="8"/>
        <v>1011.808297</v>
      </c>
      <c r="C45" s="71">
        <f t="shared" si="9"/>
        <v>1000</v>
      </c>
      <c r="D45" s="10">
        <f ca="1">IF(A45&lt;$B$1,VLOOKUP(A45,[1]DI!$A$4:$B$15000,2,FALSE),0)</f>
        <v>0</v>
      </c>
      <c r="E45" s="71">
        <f t="shared" ca="1" si="0"/>
        <v>1</v>
      </c>
      <c r="F45" s="71">
        <f ca="1">(TRUNC(PRODUCT($E$16:$E44),16))</f>
        <v>1.0107198224735501</v>
      </c>
      <c r="G45" s="71">
        <f t="shared" si="10"/>
        <v>1</v>
      </c>
      <c r="H45" s="71">
        <f t="shared" ca="1" si="1"/>
        <v>1.01071982</v>
      </c>
      <c r="I45" s="72">
        <f t="shared" si="11"/>
        <v>1.2999999999999999E-2</v>
      </c>
      <c r="J45" s="92">
        <f t="shared" si="12"/>
        <v>44782</v>
      </c>
      <c r="K45" s="73">
        <f t="shared" si="13"/>
        <v>20</v>
      </c>
      <c r="L45" s="74">
        <f t="shared" si="14"/>
        <v>21</v>
      </c>
      <c r="M45" s="75">
        <f t="shared" si="2"/>
        <v>1.0010769319999999</v>
      </c>
      <c r="N45" s="75">
        <f t="shared" ca="1" si="3"/>
        <v>1.011808297</v>
      </c>
      <c r="O45" s="74">
        <f t="shared" si="15"/>
        <v>0</v>
      </c>
      <c r="P45" s="71">
        <f t="shared" ca="1" si="4"/>
        <v>11.808297</v>
      </c>
      <c r="Q45" s="71">
        <f t="shared" si="5"/>
        <v>0</v>
      </c>
      <c r="R45" s="76" t="str">
        <f t="shared" si="16"/>
        <v>J=</v>
      </c>
      <c r="S45" s="92">
        <f t="shared" si="17"/>
        <v>44963</v>
      </c>
      <c r="T45" s="4"/>
      <c r="U45" s="82"/>
      <c r="V45" s="83"/>
      <c r="W45" s="84"/>
      <c r="X45" s="86"/>
      <c r="Y45" s="89"/>
      <c r="Z45" s="89"/>
      <c r="AA45" s="87"/>
      <c r="AB45" s="89"/>
      <c r="AC45" s="82"/>
      <c r="AD45" s="88"/>
      <c r="AE45" s="8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0">
        <f t="shared" si="7"/>
        <v>44812</v>
      </c>
      <c r="B46" s="77">
        <f t="shared" ca="1" si="8"/>
        <v>1011.808297</v>
      </c>
      <c r="C46" s="71">
        <f t="shared" si="9"/>
        <v>1000</v>
      </c>
      <c r="D46" s="10">
        <f ca="1">IF(A46&lt;$B$1,VLOOKUP(A46,[1]DI!$A$4:$B$15000,2,FALSE),0)</f>
        <v>0.13650000000000001</v>
      </c>
      <c r="E46" s="71">
        <f t="shared" ca="1" si="0"/>
        <v>1.00050788</v>
      </c>
      <c r="F46" s="71">
        <f ca="1">(TRUNC(PRODUCT($E$16:$E45),16))</f>
        <v>1.0107198224735501</v>
      </c>
      <c r="G46" s="71">
        <f t="shared" si="10"/>
        <v>1</v>
      </c>
      <c r="H46" s="71">
        <f t="shared" ca="1" si="1"/>
        <v>1.01071982</v>
      </c>
      <c r="I46" s="72">
        <f t="shared" si="11"/>
        <v>1.2999999999999999E-2</v>
      </c>
      <c r="J46" s="92">
        <f t="shared" si="12"/>
        <v>44782</v>
      </c>
      <c r="K46" s="73">
        <f t="shared" si="13"/>
        <v>21</v>
      </c>
      <c r="L46" s="74">
        <f t="shared" si="14"/>
        <v>21</v>
      </c>
      <c r="M46" s="75">
        <f t="shared" si="2"/>
        <v>1.0010769319999999</v>
      </c>
      <c r="N46" s="75">
        <f t="shared" ca="1" si="3"/>
        <v>1.011808297</v>
      </c>
      <c r="O46" s="74">
        <f t="shared" si="15"/>
        <v>0</v>
      </c>
      <c r="P46" s="71">
        <f t="shared" ca="1" si="4"/>
        <v>11.808297</v>
      </c>
      <c r="Q46" s="71">
        <f t="shared" si="5"/>
        <v>0</v>
      </c>
      <c r="R46" s="76" t="str">
        <f t="shared" si="16"/>
        <v>J=</v>
      </c>
      <c r="S46" s="92">
        <f t="shared" si="17"/>
        <v>44963</v>
      </c>
      <c r="T46" s="4"/>
      <c r="U46" s="82"/>
      <c r="V46" s="83"/>
      <c r="W46" s="84"/>
      <c r="X46" s="86"/>
      <c r="Y46" s="89"/>
      <c r="Z46" s="89"/>
      <c r="AA46" s="87"/>
      <c r="AB46" s="89"/>
      <c r="AC46" s="82"/>
      <c r="AD46" s="88"/>
      <c r="AE46" s="8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0">
        <f t="shared" si="7"/>
        <v>44813</v>
      </c>
      <c r="B47" s="77">
        <f t="shared" ca="1" si="8"/>
        <v>1012.374067</v>
      </c>
      <c r="C47" s="71">
        <f t="shared" si="9"/>
        <v>1000</v>
      </c>
      <c r="D47" s="10">
        <f ca="1">IF(A47&lt;$B$1,VLOOKUP(A47,[1]DI!$A$4:$B$15000,2,FALSE),0)</f>
        <v>0.13650000000000001</v>
      </c>
      <c r="E47" s="71">
        <f t="shared" ca="1" si="0"/>
        <v>1.00050788</v>
      </c>
      <c r="F47" s="71">
        <f ca="1">(TRUNC(PRODUCT($E$16:$E46),16))</f>
        <v>1.01123314685699</v>
      </c>
      <c r="G47" s="71">
        <f t="shared" si="10"/>
        <v>1</v>
      </c>
      <c r="H47" s="71">
        <f t="shared" ca="1" si="1"/>
        <v>1.01123315</v>
      </c>
      <c r="I47" s="72">
        <f t="shared" si="11"/>
        <v>1.2999999999999999E-2</v>
      </c>
      <c r="J47" s="92">
        <f t="shared" si="12"/>
        <v>44782</v>
      </c>
      <c r="K47" s="73">
        <f t="shared" si="13"/>
        <v>22</v>
      </c>
      <c r="L47" s="74">
        <f t="shared" si="14"/>
        <v>22</v>
      </c>
      <c r="M47" s="75">
        <f t="shared" si="2"/>
        <v>1.0011282429999999</v>
      </c>
      <c r="N47" s="75">
        <f t="shared" ca="1" si="3"/>
        <v>1.0123740670000001</v>
      </c>
      <c r="O47" s="74">
        <f t="shared" si="15"/>
        <v>0</v>
      </c>
      <c r="P47" s="71">
        <f t="shared" ca="1" si="4"/>
        <v>12.374067</v>
      </c>
      <c r="Q47" s="71">
        <f t="shared" si="5"/>
        <v>0</v>
      </c>
      <c r="R47" s="76" t="str">
        <f t="shared" si="16"/>
        <v>J=</v>
      </c>
      <c r="S47" s="92">
        <f t="shared" si="17"/>
        <v>44963</v>
      </c>
      <c r="T47" s="4"/>
      <c r="U47" s="82"/>
      <c r="V47" s="83"/>
      <c r="W47" s="84"/>
      <c r="X47" s="86"/>
      <c r="Y47" s="89"/>
      <c r="Z47" s="89"/>
      <c r="AA47" s="87"/>
      <c r="AB47" s="89"/>
      <c r="AC47" s="82"/>
      <c r="AD47" s="88"/>
      <c r="AE47" s="8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0">
        <f t="shared" si="7"/>
        <v>44814</v>
      </c>
      <c r="B48" s="77">
        <f t="shared" ca="1" si="8"/>
        <v>1012.940143</v>
      </c>
      <c r="C48" s="71">
        <f t="shared" si="9"/>
        <v>1000</v>
      </c>
      <c r="D48" s="10">
        <f ca="1">IF(A48&lt;$B$1,VLOOKUP(A48,[1]DI!$A$4:$B$15000,2,FALSE),0)</f>
        <v>0</v>
      </c>
      <c r="E48" s="71">
        <f t="shared" ca="1" si="0"/>
        <v>1</v>
      </c>
      <c r="F48" s="71">
        <f ca="1">(TRUNC(PRODUCT($E$16:$E47),16))</f>
        <v>1.0117467319476099</v>
      </c>
      <c r="G48" s="71">
        <f t="shared" si="10"/>
        <v>1</v>
      </c>
      <c r="H48" s="71">
        <f t="shared" ca="1" si="1"/>
        <v>1.01174673</v>
      </c>
      <c r="I48" s="72">
        <f t="shared" si="11"/>
        <v>1.2999999999999999E-2</v>
      </c>
      <c r="J48" s="92">
        <f t="shared" si="12"/>
        <v>44782</v>
      </c>
      <c r="K48" s="73">
        <f t="shared" si="13"/>
        <v>22</v>
      </c>
      <c r="L48" s="74">
        <f t="shared" si="14"/>
        <v>23</v>
      </c>
      <c r="M48" s="75">
        <f t="shared" si="2"/>
        <v>1.0011795569999999</v>
      </c>
      <c r="N48" s="75">
        <f t="shared" ca="1" si="3"/>
        <v>1.012940143</v>
      </c>
      <c r="O48" s="74">
        <f t="shared" si="15"/>
        <v>0</v>
      </c>
      <c r="P48" s="71">
        <f t="shared" ca="1" si="4"/>
        <v>12.940143000000001</v>
      </c>
      <c r="Q48" s="71">
        <f t="shared" si="5"/>
        <v>0</v>
      </c>
      <c r="R48" s="76" t="str">
        <f t="shared" si="16"/>
        <v>J=</v>
      </c>
      <c r="S48" s="92">
        <f t="shared" si="17"/>
        <v>44963</v>
      </c>
      <c r="T48" s="4"/>
      <c r="U48" s="82"/>
      <c r="V48" s="83"/>
      <c r="W48" s="84"/>
      <c r="X48" s="86"/>
      <c r="Y48" s="89"/>
      <c r="Z48" s="89"/>
      <c r="AA48" s="87"/>
      <c r="AB48" s="89"/>
      <c r="AC48" s="82"/>
      <c r="AD48" s="88"/>
      <c r="AE48" s="8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0">
        <f t="shared" si="7"/>
        <v>44815</v>
      </c>
      <c r="B49" s="77">
        <f t="shared" ca="1" si="8"/>
        <v>1012.940143</v>
      </c>
      <c r="C49" s="71">
        <f t="shared" si="9"/>
        <v>1000</v>
      </c>
      <c r="D49" s="10">
        <f ca="1">IF(A49&lt;$B$1,VLOOKUP(A49,[1]DI!$A$4:$B$15000,2,FALSE),0)</f>
        <v>0</v>
      </c>
      <c r="E49" s="71">
        <f t="shared" ca="1" si="0"/>
        <v>1</v>
      </c>
      <c r="F49" s="71">
        <f ca="1">(TRUNC(PRODUCT($E$16:$E48),16))</f>
        <v>1.0117467319476099</v>
      </c>
      <c r="G49" s="71">
        <f t="shared" si="10"/>
        <v>1</v>
      </c>
      <c r="H49" s="71">
        <f t="shared" ca="1" si="1"/>
        <v>1.01174673</v>
      </c>
      <c r="I49" s="72">
        <f t="shared" si="11"/>
        <v>1.2999999999999999E-2</v>
      </c>
      <c r="J49" s="92">
        <f t="shared" si="12"/>
        <v>44782</v>
      </c>
      <c r="K49" s="73">
        <f t="shared" si="13"/>
        <v>22</v>
      </c>
      <c r="L49" s="74">
        <f t="shared" si="14"/>
        <v>23</v>
      </c>
      <c r="M49" s="75">
        <f t="shared" si="2"/>
        <v>1.0011795569999999</v>
      </c>
      <c r="N49" s="75">
        <f t="shared" ca="1" si="3"/>
        <v>1.012940143</v>
      </c>
      <c r="O49" s="74">
        <f t="shared" si="15"/>
        <v>0</v>
      </c>
      <c r="P49" s="71">
        <f t="shared" ca="1" si="4"/>
        <v>12.940143000000001</v>
      </c>
      <c r="Q49" s="71">
        <f t="shared" si="5"/>
        <v>0</v>
      </c>
      <c r="R49" s="76" t="str">
        <f t="shared" si="16"/>
        <v>J=</v>
      </c>
      <c r="S49" s="92">
        <f t="shared" si="17"/>
        <v>44963</v>
      </c>
      <c r="T49" s="4"/>
      <c r="U49" s="82"/>
      <c r="V49" s="83"/>
      <c r="W49" s="84"/>
      <c r="X49" s="86"/>
      <c r="Y49" s="89"/>
      <c r="Z49" s="89"/>
      <c r="AA49" s="87"/>
      <c r="AB49" s="89"/>
      <c r="AC49" s="82"/>
      <c r="AD49" s="88"/>
      <c r="AE49" s="8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0">
        <f t="shared" si="7"/>
        <v>44816</v>
      </c>
      <c r="B50" s="77">
        <f t="shared" ca="1" si="8"/>
        <v>1012.940143</v>
      </c>
      <c r="C50" s="71">
        <f t="shared" si="9"/>
        <v>1000</v>
      </c>
      <c r="D50" s="10">
        <f ca="1">IF(A50&lt;$B$1,VLOOKUP(A50,[1]DI!$A$4:$B$15000,2,FALSE),0)</f>
        <v>0.13650000000000001</v>
      </c>
      <c r="E50" s="71">
        <f t="shared" ca="1" si="0"/>
        <v>1.00050788</v>
      </c>
      <c r="F50" s="71">
        <f ca="1">(TRUNC(PRODUCT($E$16:$E49),16))</f>
        <v>1.0117467319476099</v>
      </c>
      <c r="G50" s="71">
        <f t="shared" si="10"/>
        <v>1</v>
      </c>
      <c r="H50" s="71">
        <f ca="1">ROUND(F50/G50,8)</f>
        <v>1.01174673</v>
      </c>
      <c r="I50" s="72">
        <f t="shared" si="11"/>
        <v>1.2999999999999999E-2</v>
      </c>
      <c r="J50" s="92">
        <f t="shared" si="12"/>
        <v>44782</v>
      </c>
      <c r="K50" s="73">
        <f t="shared" si="13"/>
        <v>23</v>
      </c>
      <c r="L50" s="74">
        <f t="shared" si="14"/>
        <v>23</v>
      </c>
      <c r="M50" s="75">
        <f t="shared" si="2"/>
        <v>1.0011795569999999</v>
      </c>
      <c r="N50" s="75">
        <f t="shared" ca="1" si="3"/>
        <v>1.012940143</v>
      </c>
      <c r="O50" s="74">
        <f t="shared" si="15"/>
        <v>0</v>
      </c>
      <c r="P50" s="71">
        <f ca="1">TRUNC(((N50-1)*C50),8)</f>
        <v>12.940143000000001</v>
      </c>
      <c r="Q50" s="71">
        <f t="shared" si="5"/>
        <v>0</v>
      </c>
      <c r="R50" s="76" t="str">
        <f t="shared" si="16"/>
        <v>J=</v>
      </c>
      <c r="S50" s="92">
        <f t="shared" si="17"/>
        <v>44963</v>
      </c>
      <c r="T50" s="4"/>
      <c r="U50" s="82"/>
      <c r="V50" s="83"/>
      <c r="W50" s="84"/>
      <c r="X50" s="86"/>
      <c r="Y50" s="89"/>
      <c r="Z50" s="89"/>
      <c r="AA50" s="87"/>
      <c r="AB50" s="89"/>
      <c r="AC50" s="82"/>
      <c r="AD50" s="88"/>
      <c r="AE50" s="8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0">
        <f t="shared" si="7"/>
        <v>44817</v>
      </c>
      <c r="B51" s="77">
        <f t="shared" ca="1" si="8"/>
        <v>1013.506545</v>
      </c>
      <c r="C51" s="71">
        <f t="shared" si="9"/>
        <v>1000</v>
      </c>
      <c r="D51" s="10">
        <f ca="1">IF(A51&lt;$B$1,VLOOKUP(A51,[1]DI!$A$4:$B$15000,2,FALSE),0)</f>
        <v>0.13650000000000001</v>
      </c>
      <c r="E51" s="71">
        <f t="shared" ca="1" si="0"/>
        <v>1.00050788</v>
      </c>
      <c r="F51" s="71">
        <f ca="1">(TRUNC(PRODUCT($E$16:$E50),16))</f>
        <v>1.01226057787783</v>
      </c>
      <c r="G51" s="71">
        <f t="shared" si="10"/>
        <v>1</v>
      </c>
      <c r="H51" s="71">
        <f t="shared" ca="1" si="1"/>
        <v>1.01226058</v>
      </c>
      <c r="I51" s="72">
        <f t="shared" si="11"/>
        <v>1.2999999999999999E-2</v>
      </c>
      <c r="J51" s="92">
        <f t="shared" si="12"/>
        <v>44782</v>
      </c>
      <c r="K51" s="73">
        <f t="shared" si="13"/>
        <v>24</v>
      </c>
      <c r="L51" s="74">
        <f t="shared" si="14"/>
        <v>24</v>
      </c>
      <c r="M51" s="75">
        <f t="shared" si="2"/>
        <v>1.001230874</v>
      </c>
      <c r="N51" s="75">
        <f ca="1">ROUND(H51*M51,9)</f>
        <v>1.013506545</v>
      </c>
      <c r="O51" s="74">
        <f t="shared" si="15"/>
        <v>0</v>
      </c>
      <c r="P51" s="71">
        <f t="shared" ca="1" si="4"/>
        <v>13.506544999999999</v>
      </c>
      <c r="Q51" s="71">
        <f t="shared" si="5"/>
        <v>0</v>
      </c>
      <c r="R51" s="76" t="str">
        <f t="shared" si="16"/>
        <v>J=</v>
      </c>
      <c r="S51" s="92">
        <f t="shared" si="17"/>
        <v>44963</v>
      </c>
      <c r="T51" s="4"/>
      <c r="U51" s="82"/>
      <c r="V51" s="83"/>
      <c r="W51" s="84"/>
      <c r="X51" s="86"/>
      <c r="Y51" s="89"/>
      <c r="Z51" s="89"/>
      <c r="AA51" s="87"/>
      <c r="AB51" s="89"/>
      <c r="AC51" s="82"/>
      <c r="AD51" s="88"/>
      <c r="AE51" s="83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0">
        <f t="shared" si="7"/>
        <v>44818</v>
      </c>
      <c r="B52" s="77">
        <f t="shared" ca="1" si="8"/>
        <v>1014.073253</v>
      </c>
      <c r="C52" s="71">
        <f t="shared" si="9"/>
        <v>1000</v>
      </c>
      <c r="D52" s="10">
        <f ca="1">IF(A52&lt;$B$1,VLOOKUP(A52,[1]DI!$A$4:$B$15000,2,FALSE),0)</f>
        <v>0.13650000000000001</v>
      </c>
      <c r="E52" s="71">
        <f t="shared" ca="1" si="0"/>
        <v>1.00050788</v>
      </c>
      <c r="F52" s="71">
        <f ca="1">(TRUNC(PRODUCT($E$16:$E51),16))</f>
        <v>1.01277468478013</v>
      </c>
      <c r="G52" s="71">
        <f t="shared" ref="G52:G115" si="26">IF(O51&gt;0,F51,G51)</f>
        <v>1</v>
      </c>
      <c r="H52" s="71">
        <f t="shared" ca="1" si="1"/>
        <v>1.0127746799999999</v>
      </c>
      <c r="I52" s="72">
        <f t="shared" si="11"/>
        <v>1.2999999999999999E-2</v>
      </c>
      <c r="J52" s="92">
        <f t="shared" si="12"/>
        <v>44782</v>
      </c>
      <c r="K52" s="73">
        <f t="shared" si="13"/>
        <v>25</v>
      </c>
      <c r="L52" s="74">
        <f t="shared" si="14"/>
        <v>25</v>
      </c>
      <c r="M52" s="75">
        <f t="shared" si="2"/>
        <v>1.001282193</v>
      </c>
      <c r="N52" s="75">
        <f t="shared" ca="1" si="3"/>
        <v>1.0140732530000001</v>
      </c>
      <c r="O52" s="74">
        <f t="shared" si="15"/>
        <v>0</v>
      </c>
      <c r="P52" s="71">
        <f t="shared" ca="1" si="4"/>
        <v>14.073252999999999</v>
      </c>
      <c r="Q52" s="71">
        <f t="shared" si="5"/>
        <v>0</v>
      </c>
      <c r="R52" s="76" t="str">
        <f t="shared" si="16"/>
        <v>J=</v>
      </c>
      <c r="S52" s="92">
        <f t="shared" si="17"/>
        <v>44963</v>
      </c>
      <c r="T52" s="4"/>
      <c r="U52" s="82"/>
      <c r="V52" s="83"/>
      <c r="W52" s="84"/>
      <c r="X52" s="86"/>
      <c r="Y52" s="89"/>
      <c r="Z52" s="89"/>
      <c r="AA52" s="87"/>
      <c r="AB52" s="89"/>
      <c r="AC52" s="82"/>
      <c r="AD52" s="88"/>
      <c r="AE52" s="8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0">
        <f t="shared" si="7"/>
        <v>44819</v>
      </c>
      <c r="B53" s="77">
        <f t="shared" ca="1" si="8"/>
        <v>1014.6402859900001</v>
      </c>
      <c r="C53" s="71">
        <f t="shared" si="9"/>
        <v>1000</v>
      </c>
      <c r="D53" s="10">
        <f ca="1">IF(A53&lt;$B$1,VLOOKUP(A53,[1]DI!$A$4:$B$15000,2,FALSE),0)</f>
        <v>0.13650000000000001</v>
      </c>
      <c r="E53" s="71">
        <f t="shared" ca="1" si="0"/>
        <v>1.00050788</v>
      </c>
      <c r="F53" s="71">
        <f ca="1">(TRUNC(PRODUCT($E$16:$E52),16))</f>
        <v>1.01328905278703</v>
      </c>
      <c r="G53" s="71">
        <f t="shared" si="26"/>
        <v>1</v>
      </c>
      <c r="H53" s="71">
        <f t="shared" ca="1" si="1"/>
        <v>1.01328905</v>
      </c>
      <c r="I53" s="72">
        <f t="shared" si="11"/>
        <v>1.2999999999999999E-2</v>
      </c>
      <c r="J53" s="92">
        <f t="shared" si="12"/>
        <v>44782</v>
      </c>
      <c r="K53" s="73">
        <f t="shared" si="13"/>
        <v>26</v>
      </c>
      <c r="L53" s="74">
        <f t="shared" si="14"/>
        <v>26</v>
      </c>
      <c r="M53" s="75">
        <f t="shared" si="2"/>
        <v>1.001333515</v>
      </c>
      <c r="N53" s="75">
        <f t="shared" ca="1" si="3"/>
        <v>1.0146402859999999</v>
      </c>
      <c r="O53" s="74">
        <f t="shared" si="15"/>
        <v>0</v>
      </c>
      <c r="P53" s="71">
        <f t="shared" ca="1" si="4"/>
        <v>14.640285990000001</v>
      </c>
      <c r="Q53" s="71">
        <f t="shared" si="5"/>
        <v>0</v>
      </c>
      <c r="R53" s="76" t="str">
        <f t="shared" si="16"/>
        <v>J=</v>
      </c>
      <c r="S53" s="92">
        <f t="shared" si="17"/>
        <v>44963</v>
      </c>
      <c r="T53" s="4"/>
      <c r="U53" s="82"/>
      <c r="V53" s="83"/>
      <c r="W53" s="84"/>
      <c r="X53" s="86"/>
      <c r="Y53" s="89"/>
      <c r="Z53" s="89"/>
      <c r="AA53" s="87"/>
      <c r="AB53" s="89"/>
      <c r="AC53" s="82"/>
      <c r="AD53" s="88"/>
      <c r="AE53" s="8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0">
        <f t="shared" si="7"/>
        <v>44820</v>
      </c>
      <c r="B54" s="77">
        <f t="shared" ca="1" si="8"/>
        <v>1015.207635</v>
      </c>
      <c r="C54" s="71">
        <f t="shared" si="9"/>
        <v>1000</v>
      </c>
      <c r="D54" s="10">
        <f ca="1">IF(A54&lt;$B$1,VLOOKUP(A54,[1]DI!$A$4:$B$15000,2,FALSE),0)</f>
        <v>0.13650000000000001</v>
      </c>
      <c r="E54" s="71">
        <f t="shared" ca="1" si="0"/>
        <v>1.00050788</v>
      </c>
      <c r="F54" s="71">
        <f ca="1">(TRUNC(PRODUCT($E$16:$E53),16))</f>
        <v>1.01380368203116</v>
      </c>
      <c r="G54" s="71">
        <f t="shared" si="26"/>
        <v>1</v>
      </c>
      <c r="H54" s="71">
        <f t="shared" ca="1" si="1"/>
        <v>1.0138036800000001</v>
      </c>
      <c r="I54" s="72">
        <f t="shared" si="11"/>
        <v>1.2999999999999999E-2</v>
      </c>
      <c r="J54" s="92">
        <f t="shared" si="12"/>
        <v>44782</v>
      </c>
      <c r="K54" s="73">
        <f t="shared" si="13"/>
        <v>27</v>
      </c>
      <c r="L54" s="74">
        <f t="shared" si="14"/>
        <v>27</v>
      </c>
      <c r="M54" s="75">
        <f t="shared" si="2"/>
        <v>1.001384839</v>
      </c>
      <c r="N54" s="75">
        <f t="shared" ca="1" si="3"/>
        <v>1.0152076350000001</v>
      </c>
      <c r="O54" s="74">
        <f t="shared" si="15"/>
        <v>0</v>
      </c>
      <c r="P54" s="71">
        <f t="shared" ca="1" si="4"/>
        <v>15.207635</v>
      </c>
      <c r="Q54" s="71">
        <f t="shared" si="5"/>
        <v>0</v>
      </c>
      <c r="R54" s="76" t="str">
        <f t="shared" si="16"/>
        <v>J=</v>
      </c>
      <c r="S54" s="92">
        <f t="shared" si="17"/>
        <v>44963</v>
      </c>
      <c r="T54" s="4"/>
      <c r="U54" s="82"/>
      <c r="V54" s="83"/>
      <c r="W54" s="84"/>
      <c r="X54" s="86"/>
      <c r="Y54" s="89"/>
      <c r="Z54" s="89"/>
      <c r="AA54" s="87"/>
      <c r="AB54" s="89"/>
      <c r="AC54" s="82"/>
      <c r="AD54" s="88"/>
      <c r="AE54" s="8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0">
        <f t="shared" si="7"/>
        <v>44821</v>
      </c>
      <c r="B55" s="77">
        <f t="shared" ca="1" si="8"/>
        <v>1015.7753</v>
      </c>
      <c r="C55" s="71">
        <f t="shared" si="9"/>
        <v>1000</v>
      </c>
      <c r="D55" s="10">
        <f ca="1">IF(A55&lt;$B$1,VLOOKUP(A55,[1]DI!$A$4:$B$15000,2,FALSE),0)</f>
        <v>0</v>
      </c>
      <c r="E55" s="71">
        <f t="shared" ca="1" si="0"/>
        <v>1</v>
      </c>
      <c r="F55" s="71">
        <f ca="1">(TRUNC(PRODUCT($E$16:$E54),16))</f>
        <v>1.01431857264519</v>
      </c>
      <c r="G55" s="71">
        <f t="shared" si="26"/>
        <v>1</v>
      </c>
      <c r="H55" s="71">
        <f t="shared" ca="1" si="1"/>
        <v>1.0143185699999999</v>
      </c>
      <c r="I55" s="72">
        <f t="shared" si="11"/>
        <v>1.2999999999999999E-2</v>
      </c>
      <c r="J55" s="92">
        <f t="shared" si="12"/>
        <v>44782</v>
      </c>
      <c r="K55" s="73">
        <f t="shared" si="13"/>
        <v>27</v>
      </c>
      <c r="L55" s="74">
        <f t="shared" si="14"/>
        <v>28</v>
      </c>
      <c r="M55" s="75">
        <f t="shared" si="2"/>
        <v>1.001436166</v>
      </c>
      <c r="N55" s="75">
        <f t="shared" ca="1" si="3"/>
        <v>1.0157753</v>
      </c>
      <c r="O55" s="74">
        <f t="shared" si="15"/>
        <v>0</v>
      </c>
      <c r="P55" s="71">
        <f t="shared" ca="1" si="4"/>
        <v>15.7753</v>
      </c>
      <c r="Q55" s="71">
        <f t="shared" si="5"/>
        <v>0</v>
      </c>
      <c r="R55" s="76" t="str">
        <f t="shared" si="16"/>
        <v>J=</v>
      </c>
      <c r="S55" s="92">
        <f t="shared" si="17"/>
        <v>44963</v>
      </c>
      <c r="T55" s="4"/>
      <c r="U55" s="82"/>
      <c r="V55" s="83"/>
      <c r="W55" s="84"/>
      <c r="X55" s="86"/>
      <c r="Y55" s="89"/>
      <c r="Z55" s="89"/>
      <c r="AA55" s="87"/>
      <c r="AB55" s="89"/>
      <c r="AC55" s="82"/>
      <c r="AD55" s="88"/>
      <c r="AE55" s="8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0">
        <f t="shared" si="7"/>
        <v>44822</v>
      </c>
      <c r="B56" s="77">
        <f t="shared" ca="1" si="8"/>
        <v>1015.7753</v>
      </c>
      <c r="C56" s="71">
        <f t="shared" si="9"/>
        <v>1000</v>
      </c>
      <c r="D56" s="10">
        <f ca="1">IF(A56&lt;$B$1,VLOOKUP(A56,[1]DI!$A$4:$B$15000,2,FALSE),0)</f>
        <v>0</v>
      </c>
      <c r="E56" s="71">
        <f t="shared" ca="1" si="0"/>
        <v>1</v>
      </c>
      <c r="F56" s="71">
        <f ca="1">(TRUNC(PRODUCT($E$16:$E55),16))</f>
        <v>1.01431857264519</v>
      </c>
      <c r="G56" s="71">
        <f t="shared" si="26"/>
        <v>1</v>
      </c>
      <c r="H56" s="71">
        <f t="shared" ca="1" si="1"/>
        <v>1.0143185699999999</v>
      </c>
      <c r="I56" s="72">
        <f t="shared" si="11"/>
        <v>1.2999999999999999E-2</v>
      </c>
      <c r="J56" s="92">
        <f t="shared" si="12"/>
        <v>44782</v>
      </c>
      <c r="K56" s="73">
        <f t="shared" si="13"/>
        <v>27</v>
      </c>
      <c r="L56" s="74">
        <f t="shared" si="14"/>
        <v>28</v>
      </c>
      <c r="M56" s="75">
        <f t="shared" si="2"/>
        <v>1.001436166</v>
      </c>
      <c r="N56" s="75">
        <f t="shared" ca="1" si="3"/>
        <v>1.0157753</v>
      </c>
      <c r="O56" s="74">
        <f t="shared" si="15"/>
        <v>0</v>
      </c>
      <c r="P56" s="71">
        <f t="shared" ca="1" si="4"/>
        <v>15.7753</v>
      </c>
      <c r="Q56" s="71">
        <f t="shared" si="5"/>
        <v>0</v>
      </c>
      <c r="R56" s="76" t="str">
        <f t="shared" si="16"/>
        <v>J=</v>
      </c>
      <c r="S56" s="92">
        <f t="shared" si="17"/>
        <v>44963</v>
      </c>
      <c r="T56" s="4"/>
      <c r="U56" s="82"/>
      <c r="V56" s="83"/>
      <c r="W56" s="84"/>
      <c r="X56" s="86"/>
      <c r="Y56" s="89"/>
      <c r="Z56" s="89"/>
      <c r="AA56" s="87"/>
      <c r="AB56" s="89"/>
      <c r="AC56" s="82"/>
      <c r="AD56" s="88"/>
      <c r="AE56" s="8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0">
        <f t="shared" si="7"/>
        <v>44823</v>
      </c>
      <c r="B57" s="77">
        <f t="shared" ca="1" si="8"/>
        <v>1015.7753</v>
      </c>
      <c r="C57" s="71">
        <f t="shared" si="9"/>
        <v>1000</v>
      </c>
      <c r="D57" s="10">
        <f ca="1">IF(A57&lt;$B$1,VLOOKUP(A57,[1]DI!$A$4:$B$15000,2,FALSE),0)</f>
        <v>0.13650000000000001</v>
      </c>
      <c r="E57" s="71">
        <f t="shared" ca="1" si="0"/>
        <v>1.00050788</v>
      </c>
      <c r="F57" s="71">
        <f ca="1">(TRUNC(PRODUCT($E$16:$E56),16))</f>
        <v>1.01431857264519</v>
      </c>
      <c r="G57" s="71">
        <f t="shared" si="26"/>
        <v>1</v>
      </c>
      <c r="H57" s="71">
        <f t="shared" ca="1" si="1"/>
        <v>1.0143185699999999</v>
      </c>
      <c r="I57" s="72">
        <f t="shared" si="11"/>
        <v>1.2999999999999999E-2</v>
      </c>
      <c r="J57" s="92">
        <f t="shared" si="12"/>
        <v>44782</v>
      </c>
      <c r="K57" s="73">
        <f t="shared" si="13"/>
        <v>28</v>
      </c>
      <c r="L57" s="74">
        <f t="shared" si="14"/>
        <v>28</v>
      </c>
      <c r="M57" s="75">
        <f t="shared" si="2"/>
        <v>1.001436166</v>
      </c>
      <c r="N57" s="75">
        <f t="shared" ca="1" si="3"/>
        <v>1.0157753</v>
      </c>
      <c r="O57" s="74">
        <f t="shared" si="15"/>
        <v>0</v>
      </c>
      <c r="P57" s="71">
        <f t="shared" ca="1" si="4"/>
        <v>15.7753</v>
      </c>
      <c r="Q57" s="71">
        <f t="shared" si="5"/>
        <v>0</v>
      </c>
      <c r="R57" s="76" t="str">
        <f t="shared" si="16"/>
        <v>J=</v>
      </c>
      <c r="S57" s="92">
        <f t="shared" si="17"/>
        <v>44963</v>
      </c>
      <c r="T57" s="4"/>
      <c r="U57" s="82"/>
      <c r="V57" s="83"/>
      <c r="W57" s="84"/>
      <c r="X57" s="86"/>
      <c r="Y57" s="89"/>
      <c r="Z57" s="89"/>
      <c r="AA57" s="87"/>
      <c r="AB57" s="89"/>
      <c r="AC57" s="82"/>
      <c r="AD57" s="88"/>
      <c r="AE57" s="8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0">
        <f t="shared" si="7"/>
        <v>44824</v>
      </c>
      <c r="B58" s="77">
        <f t="shared" ca="1" si="8"/>
        <v>1016.34328099</v>
      </c>
      <c r="C58" s="71">
        <f t="shared" si="9"/>
        <v>1000</v>
      </c>
      <c r="D58" s="10">
        <f ca="1">IF(A58&lt;$B$1,VLOOKUP(A58,[1]DI!$A$4:$B$15000,2,FALSE),0)</f>
        <v>0.13650000000000001</v>
      </c>
      <c r="E58" s="71">
        <f t="shared" ca="1" si="0"/>
        <v>1.00050788</v>
      </c>
      <c r="F58" s="71">
        <f ca="1">(TRUNC(PRODUCT($E$16:$E57),16))</f>
        <v>1.0148337247618699</v>
      </c>
      <c r="G58" s="71">
        <f t="shared" si="26"/>
        <v>1</v>
      </c>
      <c r="H58" s="71">
        <f t="shared" ca="1" si="1"/>
        <v>1.0148337199999999</v>
      </c>
      <c r="I58" s="72">
        <f t="shared" si="11"/>
        <v>1.2999999999999999E-2</v>
      </c>
      <c r="J58" s="92">
        <f t="shared" si="12"/>
        <v>44782</v>
      </c>
      <c r="K58" s="73">
        <f t="shared" si="13"/>
        <v>29</v>
      </c>
      <c r="L58" s="74">
        <f t="shared" si="14"/>
        <v>29</v>
      </c>
      <c r="M58" s="75">
        <f t="shared" si="2"/>
        <v>1.001487496</v>
      </c>
      <c r="N58" s="75">
        <f t="shared" ca="1" si="3"/>
        <v>1.0163432809999999</v>
      </c>
      <c r="O58" s="74">
        <f t="shared" si="15"/>
        <v>0</v>
      </c>
      <c r="P58" s="71">
        <f t="shared" ca="1" si="4"/>
        <v>16.34328099</v>
      </c>
      <c r="Q58" s="71">
        <f t="shared" si="5"/>
        <v>0</v>
      </c>
      <c r="R58" s="76" t="str">
        <f t="shared" si="16"/>
        <v>J=</v>
      </c>
      <c r="S58" s="92">
        <f t="shared" si="17"/>
        <v>44963</v>
      </c>
      <c r="T58" s="4"/>
      <c r="U58" s="82"/>
      <c r="V58" s="83"/>
      <c r="W58" s="84"/>
      <c r="X58" s="86"/>
      <c r="Y58" s="89"/>
      <c r="Z58" s="89"/>
      <c r="AA58" s="87"/>
      <c r="AB58" s="89"/>
      <c r="AC58" s="82"/>
      <c r="AD58" s="88"/>
      <c r="AE58" s="8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0">
        <f t="shared" si="7"/>
        <v>44825</v>
      </c>
      <c r="B59" s="77">
        <f t="shared" ca="1" si="8"/>
        <v>1016.911589</v>
      </c>
      <c r="C59" s="71">
        <f t="shared" si="9"/>
        <v>1000</v>
      </c>
      <c r="D59" s="10">
        <f ca="1">IF(A59&lt;$B$1,VLOOKUP(A59,[1]DI!$A$4:$B$15000,2,FALSE),0)</f>
        <v>0.13650000000000001</v>
      </c>
      <c r="E59" s="71">
        <f t="shared" ca="1" si="0"/>
        <v>1.00050788</v>
      </c>
      <c r="F59" s="71">
        <f ca="1">(TRUNC(PRODUCT($E$16:$E58),16))</f>
        <v>1.0153491385140001</v>
      </c>
      <c r="G59" s="71">
        <f t="shared" si="26"/>
        <v>1</v>
      </c>
      <c r="H59" s="71">
        <f t="shared" ca="1" si="1"/>
        <v>1.0153491400000001</v>
      </c>
      <c r="I59" s="72">
        <f t="shared" si="11"/>
        <v>1.2999999999999999E-2</v>
      </c>
      <c r="J59" s="92">
        <f t="shared" si="12"/>
        <v>44782</v>
      </c>
      <c r="K59" s="73">
        <f t="shared" si="13"/>
        <v>30</v>
      </c>
      <c r="L59" s="74">
        <f t="shared" si="14"/>
        <v>30</v>
      </c>
      <c r="M59" s="75">
        <f t="shared" si="2"/>
        <v>1.001538829</v>
      </c>
      <c r="N59" s="75">
        <f t="shared" ca="1" si="3"/>
        <v>1.016911589</v>
      </c>
      <c r="O59" s="74">
        <f t="shared" si="15"/>
        <v>0</v>
      </c>
      <c r="P59" s="71">
        <f t="shared" ca="1" si="4"/>
        <v>16.911588999999999</v>
      </c>
      <c r="Q59" s="71">
        <f t="shared" si="5"/>
        <v>0</v>
      </c>
      <c r="R59" s="76" t="str">
        <f t="shared" si="16"/>
        <v>J=</v>
      </c>
      <c r="S59" s="92">
        <f t="shared" si="17"/>
        <v>44963</v>
      </c>
      <c r="T59" s="4"/>
      <c r="U59" s="82"/>
      <c r="V59" s="83"/>
      <c r="W59" s="84"/>
      <c r="X59" s="86"/>
      <c r="Y59" s="89"/>
      <c r="Z59" s="89"/>
      <c r="AA59" s="87"/>
      <c r="AB59" s="89"/>
      <c r="AC59" s="82"/>
      <c r="AD59" s="88"/>
      <c r="AE59" s="8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0">
        <f t="shared" si="7"/>
        <v>44826</v>
      </c>
      <c r="B60" s="77">
        <f t="shared" ca="1" si="8"/>
        <v>1017.480202</v>
      </c>
      <c r="C60" s="71">
        <f t="shared" si="9"/>
        <v>1000</v>
      </c>
      <c r="D60" s="10">
        <f ca="1">IF(A60&lt;$B$1,VLOOKUP(A60,[1]DI!$A$4:$B$15000,2,FALSE),0)</f>
        <v>0.13650000000000001</v>
      </c>
      <c r="E60" s="71">
        <f t="shared" ca="1" si="0"/>
        <v>1.00050788</v>
      </c>
      <c r="F60" s="71">
        <f ca="1">(TRUNC(PRODUCT($E$16:$E59),16))</f>
        <v>1.0158648140344699</v>
      </c>
      <c r="G60" s="71">
        <f t="shared" si="26"/>
        <v>1</v>
      </c>
      <c r="H60" s="71">
        <f t="shared" ca="1" si="1"/>
        <v>1.0158648100000001</v>
      </c>
      <c r="I60" s="72">
        <f t="shared" si="11"/>
        <v>1.2999999999999999E-2</v>
      </c>
      <c r="J60" s="92">
        <f t="shared" si="12"/>
        <v>44782</v>
      </c>
      <c r="K60" s="73">
        <f t="shared" si="13"/>
        <v>31</v>
      </c>
      <c r="L60" s="74">
        <f t="shared" si="14"/>
        <v>31</v>
      </c>
      <c r="M60" s="75">
        <f t="shared" si="2"/>
        <v>1.001590164</v>
      </c>
      <c r="N60" s="75">
        <f t="shared" ca="1" si="3"/>
        <v>1.017480202</v>
      </c>
      <c r="O60" s="74">
        <f t="shared" si="15"/>
        <v>0</v>
      </c>
      <c r="P60" s="71">
        <f t="shared" ca="1" si="4"/>
        <v>17.480201999999998</v>
      </c>
      <c r="Q60" s="71">
        <f t="shared" si="5"/>
        <v>0</v>
      </c>
      <c r="R60" s="76" t="str">
        <f t="shared" si="16"/>
        <v>J=</v>
      </c>
      <c r="S60" s="92">
        <f t="shared" si="17"/>
        <v>44963</v>
      </c>
      <c r="T60" s="4"/>
      <c r="U60" s="82"/>
      <c r="V60" s="83"/>
      <c r="W60" s="84"/>
      <c r="X60" s="86"/>
      <c r="Y60" s="89"/>
      <c r="Z60" s="89"/>
      <c r="AA60" s="87"/>
      <c r="AB60" s="89"/>
      <c r="AC60" s="82"/>
      <c r="AD60" s="88"/>
      <c r="AE60" s="8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0">
        <f t="shared" si="7"/>
        <v>44827</v>
      </c>
      <c r="B61" s="77">
        <f t="shared" ca="1" si="8"/>
        <v>1018.04914</v>
      </c>
      <c r="C61" s="71">
        <f t="shared" si="9"/>
        <v>1000</v>
      </c>
      <c r="D61" s="10">
        <f ca="1">IF(A61&lt;$B$1,VLOOKUP(A61,[1]DI!$A$4:$B$15000,2,FALSE),0)</f>
        <v>0.13650000000000001</v>
      </c>
      <c r="E61" s="71">
        <f t="shared" ca="1" si="0"/>
        <v>1.00050788</v>
      </c>
      <c r="F61" s="71">
        <f ca="1">(TRUNC(PRODUCT($E$16:$E60),16))</f>
        <v>1.01638075145622</v>
      </c>
      <c r="G61" s="71">
        <f t="shared" si="26"/>
        <v>1</v>
      </c>
      <c r="H61" s="71">
        <f t="shared" ca="1" si="1"/>
        <v>1.0163807499999999</v>
      </c>
      <c r="I61" s="72">
        <f t="shared" si="11"/>
        <v>1.2999999999999999E-2</v>
      </c>
      <c r="J61" s="92">
        <f t="shared" si="12"/>
        <v>44782</v>
      </c>
      <c r="K61" s="73">
        <f t="shared" si="13"/>
        <v>32</v>
      </c>
      <c r="L61" s="74">
        <f t="shared" si="14"/>
        <v>32</v>
      </c>
      <c r="M61" s="75">
        <f t="shared" si="2"/>
        <v>1.0016415009999999</v>
      </c>
      <c r="N61" s="75">
        <f t="shared" ca="1" si="3"/>
        <v>1.01804914</v>
      </c>
      <c r="O61" s="74">
        <f t="shared" si="15"/>
        <v>0</v>
      </c>
      <c r="P61" s="71">
        <f t="shared" ca="1" si="4"/>
        <v>18.049140000000001</v>
      </c>
      <c r="Q61" s="71">
        <f t="shared" si="5"/>
        <v>0</v>
      </c>
      <c r="R61" s="76" t="str">
        <f t="shared" si="16"/>
        <v>J=</v>
      </c>
      <c r="S61" s="92">
        <f t="shared" si="17"/>
        <v>44963</v>
      </c>
      <c r="T61" s="4"/>
      <c r="U61" s="82"/>
      <c r="V61" s="83"/>
      <c r="W61" s="84"/>
      <c r="X61" s="86"/>
      <c r="Y61" s="89"/>
      <c r="Z61" s="89"/>
      <c r="AA61" s="87"/>
      <c r="AB61" s="89"/>
      <c r="AC61" s="82"/>
      <c r="AD61" s="88"/>
      <c r="AE61" s="8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0">
        <f t="shared" si="7"/>
        <v>44828</v>
      </c>
      <c r="B62" s="77">
        <f t="shared" ca="1" si="8"/>
        <v>1018.61839599</v>
      </c>
      <c r="C62" s="71">
        <f t="shared" si="9"/>
        <v>1000</v>
      </c>
      <c r="D62" s="10">
        <f ca="1">IF(A62&lt;$B$1,VLOOKUP(A62,[1]DI!$A$4:$B$15000,2,FALSE),0)</f>
        <v>0</v>
      </c>
      <c r="E62" s="71">
        <f t="shared" ca="1" si="0"/>
        <v>1</v>
      </c>
      <c r="F62" s="71">
        <f ca="1">(TRUNC(PRODUCT($E$16:$E61),16))</f>
        <v>1.0168969509122701</v>
      </c>
      <c r="G62" s="71">
        <f t="shared" si="26"/>
        <v>1</v>
      </c>
      <c r="H62" s="71">
        <f t="shared" ca="1" si="1"/>
        <v>1.01689695</v>
      </c>
      <c r="I62" s="72">
        <f t="shared" si="11"/>
        <v>1.2999999999999999E-2</v>
      </c>
      <c r="J62" s="92">
        <f t="shared" si="12"/>
        <v>44782</v>
      </c>
      <c r="K62" s="73">
        <f t="shared" si="13"/>
        <v>32</v>
      </c>
      <c r="L62" s="74">
        <f t="shared" si="14"/>
        <v>33</v>
      </c>
      <c r="M62" s="75">
        <f t="shared" si="2"/>
        <v>1.001692842</v>
      </c>
      <c r="N62" s="75">
        <f t="shared" ca="1" si="3"/>
        <v>1.0186183959999999</v>
      </c>
      <c r="O62" s="74">
        <f t="shared" si="15"/>
        <v>0</v>
      </c>
      <c r="P62" s="71">
        <f t="shared" ca="1" si="4"/>
        <v>18.61839599</v>
      </c>
      <c r="Q62" s="71">
        <f t="shared" si="5"/>
        <v>0</v>
      </c>
      <c r="R62" s="76" t="str">
        <f t="shared" si="16"/>
        <v>J=</v>
      </c>
      <c r="S62" s="92">
        <f t="shared" si="17"/>
        <v>44963</v>
      </c>
      <c r="T62" s="4"/>
      <c r="U62" s="82"/>
      <c r="V62" s="83"/>
      <c r="W62" s="84"/>
      <c r="X62" s="86"/>
      <c r="Y62" s="89"/>
      <c r="Z62" s="89"/>
      <c r="AA62" s="87"/>
      <c r="AB62" s="89"/>
      <c r="AC62" s="82"/>
      <c r="AD62" s="88"/>
      <c r="AE62" s="8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0">
        <f t="shared" si="7"/>
        <v>44829</v>
      </c>
      <c r="B63" s="77">
        <f t="shared" ca="1" si="8"/>
        <v>1018.61839599</v>
      </c>
      <c r="C63" s="71">
        <f t="shared" si="9"/>
        <v>1000</v>
      </c>
      <c r="D63" s="10">
        <f ca="1">IF(A63&lt;$B$1,VLOOKUP(A63,[1]DI!$A$4:$B$15000,2,FALSE),0)</f>
        <v>0</v>
      </c>
      <c r="E63" s="71">
        <f t="shared" ca="1" si="0"/>
        <v>1</v>
      </c>
      <c r="F63" s="71">
        <f ca="1">(TRUNC(PRODUCT($E$16:$E62),16))</f>
        <v>1.0168969509122701</v>
      </c>
      <c r="G63" s="71">
        <f t="shared" si="26"/>
        <v>1</v>
      </c>
      <c r="H63" s="71">
        <f t="shared" ca="1" si="1"/>
        <v>1.01689695</v>
      </c>
      <c r="I63" s="72">
        <f t="shared" si="11"/>
        <v>1.2999999999999999E-2</v>
      </c>
      <c r="J63" s="92">
        <f t="shared" si="12"/>
        <v>44782</v>
      </c>
      <c r="K63" s="73">
        <f t="shared" si="13"/>
        <v>32</v>
      </c>
      <c r="L63" s="74">
        <f t="shared" si="14"/>
        <v>33</v>
      </c>
      <c r="M63" s="75">
        <f t="shared" si="2"/>
        <v>1.001692842</v>
      </c>
      <c r="N63" s="75">
        <f t="shared" ca="1" si="3"/>
        <v>1.0186183959999999</v>
      </c>
      <c r="O63" s="74">
        <f t="shared" si="15"/>
        <v>0</v>
      </c>
      <c r="P63" s="71">
        <f t="shared" ca="1" si="4"/>
        <v>18.61839599</v>
      </c>
      <c r="Q63" s="71">
        <f t="shared" si="5"/>
        <v>0</v>
      </c>
      <c r="R63" s="76" t="str">
        <f t="shared" si="16"/>
        <v>J=</v>
      </c>
      <c r="S63" s="92">
        <f t="shared" si="17"/>
        <v>44963</v>
      </c>
      <c r="T63" s="4"/>
      <c r="U63" s="82"/>
      <c r="V63" s="83"/>
      <c r="W63" s="84"/>
      <c r="X63" s="86"/>
      <c r="Y63" s="89"/>
      <c r="Z63" s="89"/>
      <c r="AA63" s="87"/>
      <c r="AB63" s="89"/>
      <c r="AC63" s="82"/>
      <c r="AD63" s="88"/>
      <c r="AE63" s="8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0">
        <f t="shared" si="7"/>
        <v>44830</v>
      </c>
      <c r="B64" s="77">
        <f t="shared" ca="1" si="8"/>
        <v>1018.61839599</v>
      </c>
      <c r="C64" s="71">
        <f t="shared" si="9"/>
        <v>1000</v>
      </c>
      <c r="D64" s="10">
        <f ca="1">IF(A64&lt;$B$1,VLOOKUP(A64,[1]DI!$A$4:$B$15000,2,FALSE),0)</f>
        <v>0.13650000000000001</v>
      </c>
      <c r="E64" s="71">
        <f t="shared" ca="1" si="0"/>
        <v>1.00050788</v>
      </c>
      <c r="F64" s="71">
        <f ca="1">(TRUNC(PRODUCT($E$16:$E63),16))</f>
        <v>1.0168969509122701</v>
      </c>
      <c r="G64" s="71">
        <f t="shared" si="26"/>
        <v>1</v>
      </c>
      <c r="H64" s="71">
        <f t="shared" ca="1" si="1"/>
        <v>1.01689695</v>
      </c>
      <c r="I64" s="72">
        <f t="shared" si="11"/>
        <v>1.2999999999999999E-2</v>
      </c>
      <c r="J64" s="92">
        <f t="shared" si="12"/>
        <v>44782</v>
      </c>
      <c r="K64" s="73">
        <f t="shared" si="13"/>
        <v>33</v>
      </c>
      <c r="L64" s="74">
        <f t="shared" si="14"/>
        <v>33</v>
      </c>
      <c r="M64" s="75">
        <f t="shared" si="2"/>
        <v>1.001692842</v>
      </c>
      <c r="N64" s="75">
        <f t="shared" ca="1" si="3"/>
        <v>1.0186183959999999</v>
      </c>
      <c r="O64" s="74">
        <f t="shared" si="15"/>
        <v>0</v>
      </c>
      <c r="P64" s="71">
        <f t="shared" ca="1" si="4"/>
        <v>18.61839599</v>
      </c>
      <c r="Q64" s="71">
        <f t="shared" si="5"/>
        <v>0</v>
      </c>
      <c r="R64" s="76" t="str">
        <f t="shared" si="16"/>
        <v>J=</v>
      </c>
      <c r="S64" s="92">
        <f t="shared" si="17"/>
        <v>44963</v>
      </c>
      <c r="T64" s="4"/>
      <c r="U64" s="82"/>
      <c r="V64" s="83"/>
      <c r="W64" s="84"/>
      <c r="X64" s="86"/>
      <c r="Y64" s="89"/>
      <c r="Z64" s="89"/>
      <c r="AA64" s="87"/>
      <c r="AB64" s="89"/>
      <c r="AC64" s="82"/>
      <c r="AD64" s="88"/>
      <c r="AE64" s="8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0">
        <f t="shared" si="7"/>
        <v>44831</v>
      </c>
      <c r="B65" s="77">
        <f t="shared" ca="1" si="8"/>
        <v>1019.1879669899999</v>
      </c>
      <c r="C65" s="71">
        <f t="shared" si="9"/>
        <v>1000</v>
      </c>
      <c r="D65" s="10">
        <f ca="1">IF(A65&lt;$B$1,VLOOKUP(A65,[1]DI!$A$4:$B$15000,2,FALSE),0)</f>
        <v>0.13650000000000001</v>
      </c>
      <c r="E65" s="71">
        <f t="shared" ca="1" si="0"/>
        <v>1.00050788</v>
      </c>
      <c r="F65" s="71">
        <f ca="1">(TRUNC(PRODUCT($E$16:$E64),16))</f>
        <v>1.0174134125356999</v>
      </c>
      <c r="G65" s="71">
        <f t="shared" si="26"/>
        <v>1</v>
      </c>
      <c r="H65" s="71">
        <f t="shared" ca="1" si="1"/>
        <v>1.0174134100000001</v>
      </c>
      <c r="I65" s="72">
        <f t="shared" si="11"/>
        <v>1.2999999999999999E-2</v>
      </c>
      <c r="J65" s="92">
        <f t="shared" si="12"/>
        <v>44782</v>
      </c>
      <c r="K65" s="73">
        <f t="shared" si="13"/>
        <v>34</v>
      </c>
      <c r="L65" s="74">
        <f t="shared" si="14"/>
        <v>34</v>
      </c>
      <c r="M65" s="75">
        <f t="shared" si="2"/>
        <v>1.001744185</v>
      </c>
      <c r="N65" s="75">
        <f t="shared" ca="1" si="3"/>
        <v>1.0191879669999999</v>
      </c>
      <c r="O65" s="74">
        <f t="shared" si="15"/>
        <v>0</v>
      </c>
      <c r="P65" s="71">
        <f t="shared" ca="1" si="4"/>
        <v>19.18796699</v>
      </c>
      <c r="Q65" s="71">
        <f t="shared" si="5"/>
        <v>0</v>
      </c>
      <c r="R65" s="76" t="str">
        <f t="shared" si="16"/>
        <v>J=</v>
      </c>
      <c r="S65" s="92">
        <f t="shared" si="17"/>
        <v>44963</v>
      </c>
      <c r="T65" s="4"/>
      <c r="U65" s="82"/>
      <c r="V65" s="83"/>
      <c r="W65" s="84"/>
      <c r="X65" s="86"/>
      <c r="Y65" s="89"/>
      <c r="Z65" s="89"/>
      <c r="AA65" s="87"/>
      <c r="AB65" s="89"/>
      <c r="AC65" s="82"/>
      <c r="AD65" s="88"/>
      <c r="AE65" s="8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0">
        <f t="shared" si="7"/>
        <v>44832</v>
      </c>
      <c r="B66" s="77">
        <f t="shared" ca="1" si="8"/>
        <v>1019.757864</v>
      </c>
      <c r="C66" s="71">
        <f t="shared" si="9"/>
        <v>1000</v>
      </c>
      <c r="D66" s="10">
        <f ca="1">IF(A66&lt;$B$1,VLOOKUP(A66,[1]DI!$A$4:$B$15000,2,FALSE),0)</f>
        <v>0.13650000000000001</v>
      </c>
      <c r="E66" s="71">
        <f t="shared" ca="1" si="0"/>
        <v>1.00050788</v>
      </c>
      <c r="F66" s="71">
        <f ca="1">(TRUNC(PRODUCT($E$16:$E65),16))</f>
        <v>1.01793013645966</v>
      </c>
      <c r="G66" s="71">
        <f t="shared" si="26"/>
        <v>1</v>
      </c>
      <c r="H66" s="71">
        <f t="shared" ca="1" si="1"/>
        <v>1.01793014</v>
      </c>
      <c r="I66" s="72">
        <f t="shared" si="11"/>
        <v>1.2999999999999999E-2</v>
      </c>
      <c r="J66" s="92">
        <f t="shared" si="12"/>
        <v>44782</v>
      </c>
      <c r="K66" s="73">
        <f t="shared" si="13"/>
        <v>35</v>
      </c>
      <c r="L66" s="74">
        <f t="shared" si="14"/>
        <v>35</v>
      </c>
      <c r="M66" s="75">
        <f t="shared" si="2"/>
        <v>1.0017955300000001</v>
      </c>
      <c r="N66" s="75">
        <f t="shared" ca="1" si="3"/>
        <v>1.019757864</v>
      </c>
      <c r="O66" s="74">
        <f t="shared" si="15"/>
        <v>0</v>
      </c>
      <c r="P66" s="71">
        <f t="shared" ca="1" si="4"/>
        <v>19.757864000000001</v>
      </c>
      <c r="Q66" s="71">
        <f t="shared" si="5"/>
        <v>0</v>
      </c>
      <c r="R66" s="76" t="str">
        <f t="shared" si="16"/>
        <v>J=</v>
      </c>
      <c r="S66" s="92">
        <f t="shared" si="17"/>
        <v>44963</v>
      </c>
      <c r="T66" s="4"/>
      <c r="U66" s="82"/>
      <c r="V66" s="83"/>
      <c r="W66" s="84"/>
      <c r="X66" s="86"/>
      <c r="Y66" s="89"/>
      <c r="Z66" s="89"/>
      <c r="AA66" s="87"/>
      <c r="AB66" s="89"/>
      <c r="AC66" s="82"/>
      <c r="AD66" s="88"/>
      <c r="AE66" s="8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0">
        <f t="shared" si="7"/>
        <v>44833</v>
      </c>
      <c r="B67" s="77">
        <f t="shared" ca="1" si="8"/>
        <v>1020.328068</v>
      </c>
      <c r="C67" s="71">
        <f t="shared" si="9"/>
        <v>1000</v>
      </c>
      <c r="D67" s="10">
        <f ca="1">IF(A67&lt;$B$1,VLOOKUP(A67,[1]DI!$A$4:$B$15000,2,FALSE),0)</f>
        <v>0.13650000000000001</v>
      </c>
      <c r="E67" s="71">
        <f t="shared" ca="1" si="0"/>
        <v>1.00050788</v>
      </c>
      <c r="F67" s="71">
        <f ca="1">(TRUNC(PRODUCT($E$16:$E66),16))</f>
        <v>1.0184471228173599</v>
      </c>
      <c r="G67" s="71">
        <f t="shared" si="26"/>
        <v>1</v>
      </c>
      <c r="H67" s="71">
        <f t="shared" ca="1" si="1"/>
        <v>1.01844712</v>
      </c>
      <c r="I67" s="72">
        <f t="shared" si="11"/>
        <v>1.2999999999999999E-2</v>
      </c>
      <c r="J67" s="92">
        <f t="shared" si="12"/>
        <v>44782</v>
      </c>
      <c r="K67" s="73">
        <f t="shared" si="13"/>
        <v>36</v>
      </c>
      <c r="L67" s="74">
        <f t="shared" si="14"/>
        <v>36</v>
      </c>
      <c r="M67" s="75">
        <f t="shared" si="2"/>
        <v>1.0018468780000001</v>
      </c>
      <c r="N67" s="75">
        <f t="shared" ca="1" si="3"/>
        <v>1.020328068</v>
      </c>
      <c r="O67" s="74">
        <f t="shared" si="15"/>
        <v>0</v>
      </c>
      <c r="P67" s="71">
        <f t="shared" ca="1" si="4"/>
        <v>20.328067999999998</v>
      </c>
      <c r="Q67" s="71">
        <f t="shared" si="5"/>
        <v>0</v>
      </c>
      <c r="R67" s="76" t="str">
        <f t="shared" si="16"/>
        <v>J=</v>
      </c>
      <c r="S67" s="92">
        <f t="shared" si="17"/>
        <v>44963</v>
      </c>
      <c r="T67" s="4"/>
      <c r="U67" s="82"/>
      <c r="V67" s="83"/>
      <c r="W67" s="84"/>
      <c r="X67" s="86"/>
      <c r="Y67" s="89"/>
      <c r="Z67" s="89"/>
      <c r="AA67" s="87"/>
      <c r="AB67" s="89"/>
      <c r="AC67" s="82"/>
      <c r="AD67" s="88"/>
      <c r="AE67" s="8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0">
        <f t="shared" si="7"/>
        <v>44834</v>
      </c>
      <c r="B68" s="77">
        <f t="shared" ca="1" si="8"/>
        <v>1020.898598</v>
      </c>
      <c r="C68" s="71">
        <f t="shared" si="9"/>
        <v>1000</v>
      </c>
      <c r="D68" s="10">
        <f ca="1">IF(A68&lt;$B$1,VLOOKUP(A68,[1]DI!$A$4:$B$15000,2,FALSE),0)</f>
        <v>0.13650000000000001</v>
      </c>
      <c r="E68" s="71">
        <f t="shared" ca="1" si="0"/>
        <v>1.00050788</v>
      </c>
      <c r="F68" s="71">
        <f ca="1">(TRUNC(PRODUCT($E$16:$E67),16))</f>
        <v>1.0189643717421</v>
      </c>
      <c r="G68" s="71">
        <f t="shared" si="26"/>
        <v>1</v>
      </c>
      <c r="H68" s="71">
        <f t="shared" ca="1" si="1"/>
        <v>1.01896437</v>
      </c>
      <c r="I68" s="72">
        <f t="shared" si="11"/>
        <v>1.2999999999999999E-2</v>
      </c>
      <c r="J68" s="92">
        <f t="shared" si="12"/>
        <v>44782</v>
      </c>
      <c r="K68" s="73">
        <f t="shared" si="13"/>
        <v>37</v>
      </c>
      <c r="L68" s="74">
        <f t="shared" si="14"/>
        <v>37</v>
      </c>
      <c r="M68" s="75">
        <f t="shared" si="2"/>
        <v>1.001898229</v>
      </c>
      <c r="N68" s="75">
        <f t="shared" ca="1" si="3"/>
        <v>1.020898598</v>
      </c>
      <c r="O68" s="74">
        <f t="shared" si="15"/>
        <v>0</v>
      </c>
      <c r="P68" s="71">
        <f t="shared" ca="1" si="4"/>
        <v>20.898598</v>
      </c>
      <c r="Q68" s="71">
        <f t="shared" si="5"/>
        <v>0</v>
      </c>
      <c r="R68" s="76" t="str">
        <f t="shared" si="16"/>
        <v>J=</v>
      </c>
      <c r="S68" s="92">
        <f t="shared" si="17"/>
        <v>44963</v>
      </c>
      <c r="T68" s="4"/>
      <c r="U68" s="82"/>
      <c r="V68" s="83"/>
      <c r="W68" s="84"/>
      <c r="X68" s="86"/>
      <c r="Y68" s="89"/>
      <c r="Z68" s="89"/>
      <c r="AA68" s="87"/>
      <c r="AB68" s="89"/>
      <c r="AC68" s="82"/>
      <c r="AD68" s="88"/>
      <c r="AE68" s="8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0">
        <f t="shared" si="7"/>
        <v>44835</v>
      </c>
      <c r="B69" s="77">
        <f t="shared" ca="1" si="8"/>
        <v>1021.4694449900001</v>
      </c>
      <c r="C69" s="71">
        <f t="shared" si="9"/>
        <v>1000</v>
      </c>
      <c r="D69" s="10">
        <f ca="1">IF(A69&lt;$B$1,VLOOKUP(A69,[1]DI!$A$4:$B$15000,2,FALSE),0)</f>
        <v>0</v>
      </c>
      <c r="E69" s="71">
        <f t="shared" ca="1" si="0"/>
        <v>1</v>
      </c>
      <c r="F69" s="71">
        <f ca="1">(TRUNC(PRODUCT($E$16:$E68),16))</f>
        <v>1.0194818833672199</v>
      </c>
      <c r="G69" s="71">
        <f t="shared" si="26"/>
        <v>1</v>
      </c>
      <c r="H69" s="71">
        <f t="shared" ca="1" si="1"/>
        <v>1.0194818800000001</v>
      </c>
      <c r="I69" s="72">
        <f t="shared" si="11"/>
        <v>1.2999999999999999E-2</v>
      </c>
      <c r="J69" s="92">
        <f t="shared" si="12"/>
        <v>44782</v>
      </c>
      <c r="K69" s="73">
        <f t="shared" si="13"/>
        <v>37</v>
      </c>
      <c r="L69" s="74">
        <f t="shared" si="14"/>
        <v>38</v>
      </c>
      <c r="M69" s="75">
        <f t="shared" si="2"/>
        <v>1.001949583</v>
      </c>
      <c r="N69" s="75">
        <f t="shared" ca="1" si="3"/>
        <v>1.0214694449999999</v>
      </c>
      <c r="O69" s="74">
        <f t="shared" si="15"/>
        <v>0</v>
      </c>
      <c r="P69" s="71">
        <f t="shared" ca="1" si="4"/>
        <v>21.46944499</v>
      </c>
      <c r="Q69" s="71">
        <f t="shared" si="5"/>
        <v>0</v>
      </c>
      <c r="R69" s="76" t="str">
        <f t="shared" si="16"/>
        <v>J=</v>
      </c>
      <c r="S69" s="92">
        <f t="shared" si="17"/>
        <v>44963</v>
      </c>
      <c r="T69" s="4"/>
      <c r="U69" s="82"/>
      <c r="V69" s="83"/>
      <c r="W69" s="84"/>
      <c r="X69" s="86"/>
      <c r="Y69" s="89"/>
      <c r="Z69" s="89"/>
      <c r="AA69" s="87"/>
      <c r="AB69" s="89"/>
      <c r="AC69" s="82"/>
      <c r="AD69" s="88"/>
      <c r="AE69" s="8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0">
        <f t="shared" si="7"/>
        <v>44836</v>
      </c>
      <c r="B70" s="77">
        <f t="shared" ca="1" si="8"/>
        <v>1021.4694449900001</v>
      </c>
      <c r="C70" s="71">
        <f t="shared" si="9"/>
        <v>1000</v>
      </c>
      <c r="D70" s="10">
        <f ca="1">IF(A70&lt;$B$1,VLOOKUP(A70,[1]DI!$A$4:$B$15000,2,FALSE),0)</f>
        <v>0</v>
      </c>
      <c r="E70" s="71">
        <f t="shared" ca="1" si="0"/>
        <v>1</v>
      </c>
      <c r="F70" s="71">
        <f ca="1">(TRUNC(PRODUCT($E$16:$E69),16))</f>
        <v>1.0194818833672199</v>
      </c>
      <c r="G70" s="71">
        <f t="shared" si="26"/>
        <v>1</v>
      </c>
      <c r="H70" s="71">
        <f t="shared" ca="1" si="1"/>
        <v>1.0194818800000001</v>
      </c>
      <c r="I70" s="72">
        <f t="shared" si="11"/>
        <v>1.2999999999999999E-2</v>
      </c>
      <c r="J70" s="92">
        <f t="shared" si="12"/>
        <v>44782</v>
      </c>
      <c r="K70" s="73">
        <f t="shared" si="13"/>
        <v>37</v>
      </c>
      <c r="L70" s="74">
        <f t="shared" si="14"/>
        <v>38</v>
      </c>
      <c r="M70" s="75">
        <f t="shared" si="2"/>
        <v>1.001949583</v>
      </c>
      <c r="N70" s="75">
        <f t="shared" ca="1" si="3"/>
        <v>1.0214694449999999</v>
      </c>
      <c r="O70" s="74">
        <f t="shared" si="15"/>
        <v>0</v>
      </c>
      <c r="P70" s="71">
        <f t="shared" ca="1" si="4"/>
        <v>21.46944499</v>
      </c>
      <c r="Q70" s="71">
        <f t="shared" si="5"/>
        <v>0</v>
      </c>
      <c r="R70" s="76" t="str">
        <f t="shared" si="16"/>
        <v>J=</v>
      </c>
      <c r="S70" s="92">
        <f t="shared" si="17"/>
        <v>44963</v>
      </c>
      <c r="T70" s="4"/>
      <c r="U70" s="82"/>
      <c r="V70" s="83"/>
      <c r="W70" s="84"/>
      <c r="X70" s="86"/>
      <c r="Y70" s="89"/>
      <c r="Z70" s="89"/>
      <c r="AA70" s="87"/>
      <c r="AB70" s="89"/>
      <c r="AC70" s="82"/>
      <c r="AD70" s="88"/>
      <c r="AE70" s="8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0">
        <f t="shared" si="7"/>
        <v>44837</v>
      </c>
      <c r="B71" s="77">
        <f t="shared" ca="1" si="8"/>
        <v>1021.4694449900001</v>
      </c>
      <c r="C71" s="71">
        <f t="shared" si="9"/>
        <v>1000</v>
      </c>
      <c r="D71" s="10">
        <f ca="1">IF(A71&lt;$B$1,VLOOKUP(A71,[1]DI!$A$4:$B$15000,2,FALSE),0)</f>
        <v>0.13650000000000001</v>
      </c>
      <c r="E71" s="71">
        <f t="shared" ca="1" si="0"/>
        <v>1.00050788</v>
      </c>
      <c r="F71" s="71">
        <f ca="1">(TRUNC(PRODUCT($E$16:$E70),16))</f>
        <v>1.0194818833672199</v>
      </c>
      <c r="G71" s="71">
        <f t="shared" si="26"/>
        <v>1</v>
      </c>
      <c r="H71" s="71">
        <f t="shared" ca="1" si="1"/>
        <v>1.0194818800000001</v>
      </c>
      <c r="I71" s="72">
        <f t="shared" si="11"/>
        <v>1.2999999999999999E-2</v>
      </c>
      <c r="J71" s="92">
        <f t="shared" si="12"/>
        <v>44782</v>
      </c>
      <c r="K71" s="73">
        <f t="shared" si="13"/>
        <v>38</v>
      </c>
      <c r="L71" s="74">
        <f t="shared" si="14"/>
        <v>38</v>
      </c>
      <c r="M71" s="75">
        <f t="shared" si="2"/>
        <v>1.001949583</v>
      </c>
      <c r="N71" s="75">
        <f t="shared" ca="1" si="3"/>
        <v>1.0214694449999999</v>
      </c>
      <c r="O71" s="74">
        <f t="shared" si="15"/>
        <v>0</v>
      </c>
      <c r="P71" s="71">
        <f t="shared" ca="1" si="4"/>
        <v>21.46944499</v>
      </c>
      <c r="Q71" s="71">
        <f t="shared" si="5"/>
        <v>0</v>
      </c>
      <c r="R71" s="76" t="str">
        <f t="shared" si="16"/>
        <v>J=</v>
      </c>
      <c r="S71" s="92">
        <f t="shared" si="17"/>
        <v>44963</v>
      </c>
      <c r="T71" s="4"/>
      <c r="U71" s="82"/>
      <c r="V71" s="83"/>
      <c r="W71" s="84"/>
      <c r="X71" s="86"/>
      <c r="Y71" s="89"/>
      <c r="Z71" s="89"/>
      <c r="AA71" s="87"/>
      <c r="AB71" s="89"/>
      <c r="AC71" s="82"/>
      <c r="AD71" s="88"/>
      <c r="AE71" s="8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0">
        <f t="shared" si="7"/>
        <v>44838</v>
      </c>
      <c r="B72" s="77">
        <f t="shared" ca="1" si="8"/>
        <v>1022.040617</v>
      </c>
      <c r="C72" s="71">
        <f t="shared" si="9"/>
        <v>1000</v>
      </c>
      <c r="D72" s="10">
        <f ca="1">IF(A72&lt;$B$1,VLOOKUP(A72,[1]DI!$A$4:$B$15000,2,FALSE),0)</f>
        <v>0.13650000000000001</v>
      </c>
      <c r="E72" s="71">
        <f t="shared" ca="1" si="0"/>
        <v>1.00050788</v>
      </c>
      <c r="F72" s="71">
        <f ca="1">(TRUNC(PRODUCT($E$16:$E71),16))</f>
        <v>1.0199996578261401</v>
      </c>
      <c r="G72" s="71">
        <f t="shared" si="26"/>
        <v>1</v>
      </c>
      <c r="H72" s="71">
        <f t="shared" ca="1" si="1"/>
        <v>1.0199996600000001</v>
      </c>
      <c r="I72" s="72">
        <f t="shared" si="11"/>
        <v>1.2999999999999999E-2</v>
      </c>
      <c r="J72" s="92">
        <f t="shared" si="12"/>
        <v>44782</v>
      </c>
      <c r="K72" s="73">
        <f t="shared" si="13"/>
        <v>39</v>
      </c>
      <c r="L72" s="74">
        <f t="shared" si="14"/>
        <v>39</v>
      </c>
      <c r="M72" s="75">
        <f t="shared" si="2"/>
        <v>1.002000939</v>
      </c>
      <c r="N72" s="75">
        <f t="shared" ca="1" si="3"/>
        <v>1.022040617</v>
      </c>
      <c r="O72" s="74">
        <f t="shared" si="15"/>
        <v>0</v>
      </c>
      <c r="P72" s="71">
        <f t="shared" ca="1" si="4"/>
        <v>22.040617000000001</v>
      </c>
      <c r="Q72" s="71">
        <f t="shared" si="5"/>
        <v>0</v>
      </c>
      <c r="R72" s="76" t="str">
        <f t="shared" si="16"/>
        <v>J=</v>
      </c>
      <c r="S72" s="92">
        <f t="shared" si="17"/>
        <v>44963</v>
      </c>
      <c r="T72" s="4"/>
      <c r="U72" s="82"/>
      <c r="V72" s="83"/>
      <c r="W72" s="84"/>
      <c r="X72" s="86"/>
      <c r="Y72" s="89"/>
      <c r="Z72" s="89"/>
      <c r="AA72" s="87"/>
      <c r="AB72" s="89"/>
      <c r="AC72" s="82"/>
      <c r="AD72" s="88"/>
      <c r="AE72" s="8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0">
        <f t="shared" si="7"/>
        <v>44839</v>
      </c>
      <c r="B73" s="77">
        <f t="shared" ca="1" si="8"/>
        <v>1022.612106</v>
      </c>
      <c r="C73" s="71">
        <f t="shared" si="9"/>
        <v>1000</v>
      </c>
      <c r="D73" s="10">
        <f ca="1">IF(A73&lt;$B$1,VLOOKUP(A73,[1]DI!$A$4:$B$15000,2,FALSE),0)</f>
        <v>0.13650000000000001</v>
      </c>
      <c r="E73" s="71">
        <f t="shared" ca="1" si="0"/>
        <v>1.00050788</v>
      </c>
      <c r="F73" s="71">
        <f ca="1">(TRUNC(PRODUCT($E$16:$E72),16))</f>
        <v>1.02051769525236</v>
      </c>
      <c r="G73" s="71">
        <f t="shared" si="26"/>
        <v>1</v>
      </c>
      <c r="H73" s="71">
        <f t="shared" ca="1" si="1"/>
        <v>1.0205177000000001</v>
      </c>
      <c r="I73" s="72">
        <f t="shared" si="11"/>
        <v>1.2999999999999999E-2</v>
      </c>
      <c r="J73" s="92">
        <f t="shared" si="12"/>
        <v>44782</v>
      </c>
      <c r="K73" s="73">
        <f t="shared" si="13"/>
        <v>40</v>
      </c>
      <c r="L73" s="74">
        <f t="shared" si="14"/>
        <v>40</v>
      </c>
      <c r="M73" s="75">
        <f t="shared" si="2"/>
        <v>1.002052298</v>
      </c>
      <c r="N73" s="75">
        <f t="shared" ca="1" si="3"/>
        <v>1.022612106</v>
      </c>
      <c r="O73" s="74">
        <f t="shared" si="15"/>
        <v>0</v>
      </c>
      <c r="P73" s="71">
        <f t="shared" ca="1" si="4"/>
        <v>22.612106000000001</v>
      </c>
      <c r="Q73" s="71">
        <f t="shared" si="5"/>
        <v>0</v>
      </c>
      <c r="R73" s="76" t="str">
        <f t="shared" si="16"/>
        <v>J=</v>
      </c>
      <c r="S73" s="92">
        <f t="shared" si="17"/>
        <v>44963</v>
      </c>
      <c r="T73" s="4"/>
      <c r="U73" s="82"/>
      <c r="V73" s="83"/>
      <c r="W73" s="84"/>
      <c r="X73" s="86"/>
      <c r="Y73" s="89"/>
      <c r="Z73" s="89"/>
      <c r="AA73" s="87"/>
      <c r="AB73" s="89"/>
      <c r="AC73" s="82"/>
      <c r="AD73" s="88"/>
      <c r="AE73" s="8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0">
        <f t="shared" si="7"/>
        <v>44840</v>
      </c>
      <c r="B74" s="77">
        <f t="shared" ca="1" si="8"/>
        <v>1023.18391199</v>
      </c>
      <c r="C74" s="71">
        <f t="shared" si="9"/>
        <v>1000</v>
      </c>
      <c r="D74" s="10">
        <f ca="1">IF(A74&lt;$B$1,VLOOKUP(A74,[1]DI!$A$4:$B$15000,2,FALSE),0)</f>
        <v>0.13650000000000001</v>
      </c>
      <c r="E74" s="71">
        <f t="shared" ca="1" si="0"/>
        <v>1.00050788</v>
      </c>
      <c r="F74" s="71">
        <f ca="1">(TRUNC(PRODUCT($E$16:$E73),16))</f>
        <v>1.0210359957794299</v>
      </c>
      <c r="G74" s="71">
        <f t="shared" si="26"/>
        <v>1</v>
      </c>
      <c r="H74" s="71">
        <f t="shared" ca="1" si="1"/>
        <v>1.0210360000000001</v>
      </c>
      <c r="I74" s="72">
        <f t="shared" si="11"/>
        <v>1.2999999999999999E-2</v>
      </c>
      <c r="J74" s="92">
        <f t="shared" si="12"/>
        <v>44782</v>
      </c>
      <c r="K74" s="73">
        <f t="shared" si="13"/>
        <v>41</v>
      </c>
      <c r="L74" s="74">
        <f t="shared" si="14"/>
        <v>41</v>
      </c>
      <c r="M74" s="75">
        <f t="shared" si="2"/>
        <v>1.0021036590000001</v>
      </c>
      <c r="N74" s="75">
        <f t="shared" ca="1" si="3"/>
        <v>1.0231839119999999</v>
      </c>
      <c r="O74" s="74">
        <f t="shared" si="15"/>
        <v>0</v>
      </c>
      <c r="P74" s="71">
        <f t="shared" ca="1" si="4"/>
        <v>23.183911989999999</v>
      </c>
      <c r="Q74" s="71">
        <f t="shared" si="5"/>
        <v>0</v>
      </c>
      <c r="R74" s="76" t="str">
        <f t="shared" si="16"/>
        <v>J=</v>
      </c>
      <c r="S74" s="92">
        <f t="shared" si="17"/>
        <v>44963</v>
      </c>
      <c r="T74" s="4"/>
      <c r="U74" s="82"/>
      <c r="V74" s="83"/>
      <c r="W74" s="84"/>
      <c r="X74" s="86"/>
      <c r="Y74" s="89"/>
      <c r="Z74" s="89"/>
      <c r="AA74" s="87"/>
      <c r="AB74" s="89"/>
      <c r="AC74" s="82"/>
      <c r="AD74" s="88"/>
      <c r="AE74" s="8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0">
        <f t="shared" si="7"/>
        <v>44841</v>
      </c>
      <c r="B75" s="77">
        <f t="shared" ca="1" si="8"/>
        <v>1023.756034</v>
      </c>
      <c r="C75" s="71">
        <f t="shared" si="9"/>
        <v>1000</v>
      </c>
      <c r="D75" s="10">
        <f ca="1">IF(A75&lt;$B$1,VLOOKUP(A75,[1]DI!$A$4:$B$15000,2,FALSE),0)</f>
        <v>0.13650000000000001</v>
      </c>
      <c r="E75" s="71">
        <f t="shared" ca="1" si="0"/>
        <v>1.00050788</v>
      </c>
      <c r="F75" s="71">
        <f ca="1">(TRUNC(PRODUCT($E$16:$E74),16))</f>
        <v>1.0215545595409601</v>
      </c>
      <c r="G75" s="71">
        <f t="shared" si="26"/>
        <v>1</v>
      </c>
      <c r="H75" s="71">
        <f t="shared" ca="1" si="1"/>
        <v>1.02155456</v>
      </c>
      <c r="I75" s="72">
        <f t="shared" si="11"/>
        <v>1.2999999999999999E-2</v>
      </c>
      <c r="J75" s="92">
        <f t="shared" si="12"/>
        <v>44782</v>
      </c>
      <c r="K75" s="73">
        <f t="shared" si="13"/>
        <v>42</v>
      </c>
      <c r="L75" s="74">
        <f t="shared" si="14"/>
        <v>42</v>
      </c>
      <c r="M75" s="75">
        <f t="shared" si="2"/>
        <v>1.002155023</v>
      </c>
      <c r="N75" s="75">
        <f t="shared" ca="1" si="3"/>
        <v>1.023756034</v>
      </c>
      <c r="O75" s="74">
        <f t="shared" si="15"/>
        <v>0</v>
      </c>
      <c r="P75" s="71">
        <f t="shared" ca="1" si="4"/>
        <v>23.756034</v>
      </c>
      <c r="Q75" s="71">
        <f t="shared" si="5"/>
        <v>0</v>
      </c>
      <c r="R75" s="76" t="str">
        <f t="shared" si="16"/>
        <v>J=</v>
      </c>
      <c r="S75" s="92">
        <f t="shared" si="17"/>
        <v>44963</v>
      </c>
      <c r="T75" s="4"/>
      <c r="U75" s="82"/>
      <c r="V75" s="83"/>
      <c r="W75" s="84"/>
      <c r="X75" s="86"/>
      <c r="Y75" s="89"/>
      <c r="Z75" s="89"/>
      <c r="AA75" s="87"/>
      <c r="AB75" s="89"/>
      <c r="AC75" s="82"/>
      <c r="AD75" s="88"/>
      <c r="AE75" s="8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0">
        <f t="shared" si="7"/>
        <v>44842</v>
      </c>
      <c r="B76" s="77">
        <f t="shared" ca="1" si="8"/>
        <v>1024.3284829900001</v>
      </c>
      <c r="C76" s="71">
        <f t="shared" si="9"/>
        <v>1000</v>
      </c>
      <c r="D76" s="10">
        <f ca="1">IF(A76&lt;$B$1,VLOOKUP(A76,[1]DI!$A$4:$B$15000,2,FALSE),0)</f>
        <v>0</v>
      </c>
      <c r="E76" s="71">
        <f t="shared" ca="1" si="0"/>
        <v>1</v>
      </c>
      <c r="F76" s="71">
        <f ca="1">(TRUNC(PRODUCT($E$16:$E75),16))</f>
        <v>1.0220733866706599</v>
      </c>
      <c r="G76" s="71">
        <f t="shared" si="26"/>
        <v>1</v>
      </c>
      <c r="H76" s="71">
        <f t="shared" ca="1" si="1"/>
        <v>1.0220733900000001</v>
      </c>
      <c r="I76" s="72">
        <f t="shared" si="11"/>
        <v>1.2999999999999999E-2</v>
      </c>
      <c r="J76" s="92">
        <f t="shared" si="12"/>
        <v>44782</v>
      </c>
      <c r="K76" s="73">
        <f t="shared" si="13"/>
        <v>42</v>
      </c>
      <c r="L76" s="74">
        <f t="shared" si="14"/>
        <v>43</v>
      </c>
      <c r="M76" s="75">
        <f t="shared" si="2"/>
        <v>1.00220639</v>
      </c>
      <c r="N76" s="75">
        <f t="shared" ca="1" si="3"/>
        <v>1.0243284829999999</v>
      </c>
      <c r="O76" s="74">
        <f t="shared" si="15"/>
        <v>0</v>
      </c>
      <c r="P76" s="71">
        <f t="shared" ca="1" si="4"/>
        <v>24.328482990000001</v>
      </c>
      <c r="Q76" s="71">
        <f t="shared" si="5"/>
        <v>0</v>
      </c>
      <c r="R76" s="76" t="str">
        <f t="shared" si="16"/>
        <v>J=</v>
      </c>
      <c r="S76" s="92">
        <f t="shared" si="17"/>
        <v>44963</v>
      </c>
      <c r="T76" s="4"/>
      <c r="U76" s="82"/>
      <c r="V76" s="83"/>
      <c r="W76" s="84"/>
      <c r="X76" s="86"/>
      <c r="Y76" s="89"/>
      <c r="Z76" s="89"/>
      <c r="AA76" s="87"/>
      <c r="AB76" s="89"/>
      <c r="AC76" s="82"/>
      <c r="AD76" s="88"/>
      <c r="AE76" s="8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0">
        <f t="shared" si="7"/>
        <v>44843</v>
      </c>
      <c r="B77" s="77">
        <f t="shared" ca="1" si="8"/>
        <v>1024.3284829900001</v>
      </c>
      <c r="C77" s="71">
        <f t="shared" si="9"/>
        <v>1000</v>
      </c>
      <c r="D77" s="10">
        <f ca="1">IF(A77&lt;$B$1,VLOOKUP(A77,[1]DI!$A$4:$B$15000,2,FALSE),0)</f>
        <v>0</v>
      </c>
      <c r="E77" s="71">
        <f t="shared" ca="1" si="0"/>
        <v>1</v>
      </c>
      <c r="F77" s="71">
        <f ca="1">(TRUNC(PRODUCT($E$16:$E76),16))</f>
        <v>1.0220733866706599</v>
      </c>
      <c r="G77" s="71">
        <f t="shared" si="26"/>
        <v>1</v>
      </c>
      <c r="H77" s="71">
        <f t="shared" ca="1" si="1"/>
        <v>1.0220733900000001</v>
      </c>
      <c r="I77" s="72">
        <f t="shared" si="11"/>
        <v>1.2999999999999999E-2</v>
      </c>
      <c r="J77" s="92">
        <f t="shared" si="12"/>
        <v>44782</v>
      </c>
      <c r="K77" s="73">
        <f t="shared" si="13"/>
        <v>42</v>
      </c>
      <c r="L77" s="74">
        <f t="shared" si="14"/>
        <v>43</v>
      </c>
      <c r="M77" s="75">
        <f t="shared" si="2"/>
        <v>1.00220639</v>
      </c>
      <c r="N77" s="75">
        <f t="shared" ca="1" si="3"/>
        <v>1.0243284829999999</v>
      </c>
      <c r="O77" s="74">
        <f t="shared" si="15"/>
        <v>0</v>
      </c>
      <c r="P77" s="71">
        <f t="shared" ca="1" si="4"/>
        <v>24.328482990000001</v>
      </c>
      <c r="Q77" s="71">
        <f t="shared" si="5"/>
        <v>0</v>
      </c>
      <c r="R77" s="76" t="str">
        <f t="shared" si="16"/>
        <v>J=</v>
      </c>
      <c r="S77" s="92">
        <f t="shared" si="17"/>
        <v>44963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0">
        <f t="shared" si="7"/>
        <v>44844</v>
      </c>
      <c r="B78" s="77">
        <f t="shared" ca="1" si="8"/>
        <v>1024.3284829900001</v>
      </c>
      <c r="C78" s="71">
        <f t="shared" si="9"/>
        <v>1000</v>
      </c>
      <c r="D78" s="10">
        <f ca="1">IF(A78&lt;$B$1,VLOOKUP(A78,[1]DI!$A$4:$B$15000,2,FALSE),0)</f>
        <v>0.13650000000000001</v>
      </c>
      <c r="E78" s="71">
        <f t="shared" ca="1" si="0"/>
        <v>1.00050788</v>
      </c>
      <c r="F78" s="71">
        <f ca="1">(TRUNC(PRODUCT($E$16:$E77),16))</f>
        <v>1.0220733866706599</v>
      </c>
      <c r="G78" s="71">
        <f t="shared" si="26"/>
        <v>1</v>
      </c>
      <c r="H78" s="71">
        <f t="shared" ca="1" si="1"/>
        <v>1.0220733900000001</v>
      </c>
      <c r="I78" s="72">
        <f t="shared" si="11"/>
        <v>1.2999999999999999E-2</v>
      </c>
      <c r="J78" s="92">
        <f t="shared" si="12"/>
        <v>44782</v>
      </c>
      <c r="K78" s="73">
        <f t="shared" si="13"/>
        <v>43</v>
      </c>
      <c r="L78" s="74">
        <f t="shared" si="14"/>
        <v>43</v>
      </c>
      <c r="M78" s="75">
        <f t="shared" si="2"/>
        <v>1.00220639</v>
      </c>
      <c r="N78" s="75">
        <f t="shared" ca="1" si="3"/>
        <v>1.0243284829999999</v>
      </c>
      <c r="O78" s="74">
        <f t="shared" si="15"/>
        <v>0</v>
      </c>
      <c r="P78" s="71">
        <f t="shared" ca="1" si="4"/>
        <v>24.328482990000001</v>
      </c>
      <c r="Q78" s="71">
        <f t="shared" si="5"/>
        <v>0</v>
      </c>
      <c r="R78" s="76" t="str">
        <f t="shared" si="16"/>
        <v>J=</v>
      </c>
      <c r="S78" s="92">
        <f t="shared" si="17"/>
        <v>44963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0">
        <f t="shared" si="7"/>
        <v>44845</v>
      </c>
      <c r="B79" s="77">
        <f t="shared" ca="1" si="8"/>
        <v>1024.901247</v>
      </c>
      <c r="C79" s="71">
        <f t="shared" si="9"/>
        <v>1000</v>
      </c>
      <c r="D79" s="10">
        <f ca="1">IF(A79&lt;$B$1,VLOOKUP(A79,[1]DI!$A$4:$B$15000,2,FALSE),0)</f>
        <v>0.13650000000000001</v>
      </c>
      <c r="E79" s="71">
        <f t="shared" ca="1" si="0"/>
        <v>1.00050788</v>
      </c>
      <c r="F79" s="71">
        <f ca="1">(TRUNC(PRODUCT($E$16:$E78),16))</f>
        <v>1.0225924773022801</v>
      </c>
      <c r="G79" s="71">
        <f t="shared" si="26"/>
        <v>1</v>
      </c>
      <c r="H79" s="71">
        <f t="shared" ca="1" si="1"/>
        <v>1.0225924799999999</v>
      </c>
      <c r="I79" s="72">
        <f t="shared" si="11"/>
        <v>1.2999999999999999E-2</v>
      </c>
      <c r="J79" s="92">
        <f t="shared" si="12"/>
        <v>44782</v>
      </c>
      <c r="K79" s="73">
        <f t="shared" si="13"/>
        <v>44</v>
      </c>
      <c r="L79" s="74">
        <f t="shared" si="14"/>
        <v>44</v>
      </c>
      <c r="M79" s="75">
        <f t="shared" si="2"/>
        <v>1.0022577589999999</v>
      </c>
      <c r="N79" s="75">
        <f t="shared" ca="1" si="3"/>
        <v>1.0249012470000001</v>
      </c>
      <c r="O79" s="74">
        <f t="shared" si="15"/>
        <v>0</v>
      </c>
      <c r="P79" s="71">
        <f t="shared" ca="1" si="4"/>
        <v>24.901247000000001</v>
      </c>
      <c r="Q79" s="71">
        <f t="shared" si="5"/>
        <v>0</v>
      </c>
      <c r="R79" s="76" t="str">
        <f t="shared" si="16"/>
        <v>J=</v>
      </c>
      <c r="S79" s="92">
        <f t="shared" si="17"/>
        <v>44963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0">
        <f t="shared" si="7"/>
        <v>44846</v>
      </c>
      <c r="B80" s="77">
        <f t="shared" ca="1" si="8"/>
        <v>1025.47432899</v>
      </c>
      <c r="C80" s="71">
        <f t="shared" si="9"/>
        <v>1000</v>
      </c>
      <c r="D80" s="10">
        <f ca="1">IF(A80&lt;$B$1,VLOOKUP(A80,[1]DI!$A$4:$B$15000,2,FALSE),0)</f>
        <v>0</v>
      </c>
      <c r="E80" s="71">
        <f t="shared" ref="E80:E143" ca="1" si="27">IF(A80&lt;A$13,1,ROUND(((1+D80)^(1/252)),8))</f>
        <v>1</v>
      </c>
      <c r="F80" s="71">
        <f ca="1">(TRUNC(PRODUCT($E$16:$E79),16))</f>
        <v>1.0231118315696599</v>
      </c>
      <c r="G80" s="71">
        <f t="shared" si="26"/>
        <v>1</v>
      </c>
      <c r="H80" s="71">
        <f t="shared" ref="H80:H143" ca="1" si="28">ROUND(F80/G80,8)</f>
        <v>1.0231118299999999</v>
      </c>
      <c r="I80" s="72">
        <f t="shared" si="11"/>
        <v>1.2999999999999999E-2</v>
      </c>
      <c r="J80" s="92">
        <f t="shared" si="12"/>
        <v>44782</v>
      </c>
      <c r="K80" s="73">
        <f t="shared" si="13"/>
        <v>44</v>
      </c>
      <c r="L80" s="74">
        <f t="shared" si="14"/>
        <v>45</v>
      </c>
      <c r="M80" s="75">
        <f t="shared" ref="M80:M143" si="29">ROUND((I80+1)^(L80/252),9)</f>
        <v>1.0023091310000001</v>
      </c>
      <c r="N80" s="75">
        <f t="shared" ref="N80:N143" ca="1" si="30">ROUND(H80*M80,9)</f>
        <v>1.0254743289999999</v>
      </c>
      <c r="O80" s="74">
        <f t="shared" si="15"/>
        <v>0</v>
      </c>
      <c r="P80" s="71">
        <f t="shared" ref="P80:P143" ca="1" si="31">TRUNC(((N80-1)*C80),8)</f>
        <v>25.47432899</v>
      </c>
      <c r="Q80" s="71">
        <f t="shared" ref="Q80:Q143" si="32">IF(O80&gt;0,VLOOKUP(O80,$U$16:$Z$112,6),0)</f>
        <v>0</v>
      </c>
      <c r="R80" s="76" t="str">
        <f t="shared" si="16"/>
        <v>J=</v>
      </c>
      <c r="S80" s="92">
        <f t="shared" si="17"/>
        <v>44963</v>
      </c>
      <c r="T80" s="4"/>
      <c r="U80" s="19" t="s">
        <v>56</v>
      </c>
      <c r="V80" s="12"/>
      <c r="W80" s="20"/>
      <c r="X80" s="1"/>
      <c r="Y80" s="21" t="s">
        <v>80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0">
        <f t="shared" ref="A81:A144" si="33">(A80+1)</f>
        <v>44847</v>
      </c>
      <c r="B81" s="77">
        <f t="shared" ref="B81:B144" ca="1" si="34">IF(A81&lt;=TODAY(),C81+P81,IF(AND(A81&gt;TODAY(),A81&lt;=$B$1),IF(VLOOKUP(TODAY(),$A$14:$D$10004,4,FALSE)=0,"n.d",C81+P81),"n.d"))</f>
        <v>1025.47432899</v>
      </c>
      <c r="C81" s="71">
        <f t="shared" ref="C81:C144" si="35">(C80-Q80)</f>
        <v>1000</v>
      </c>
      <c r="D81" s="10">
        <f ca="1">IF(A81&lt;$B$1,VLOOKUP(A81,[1]DI!$A$4:$B$15000,2,FALSE),0)</f>
        <v>0.13650000000000001</v>
      </c>
      <c r="E81" s="71">
        <f t="shared" ca="1" si="27"/>
        <v>1.00050788</v>
      </c>
      <c r="F81" s="71">
        <f ca="1">(TRUNC(PRODUCT($E$16:$E80),16))</f>
        <v>1.0231118315696599</v>
      </c>
      <c r="G81" s="71">
        <f t="shared" si="26"/>
        <v>1</v>
      </c>
      <c r="H81" s="71">
        <f t="shared" ca="1" si="28"/>
        <v>1.0231118299999999</v>
      </c>
      <c r="I81" s="72">
        <f t="shared" ref="I81:I144" si="36">I80</f>
        <v>1.2999999999999999E-2</v>
      </c>
      <c r="J81" s="92">
        <f t="shared" ref="J81:J144" si="37">IF(O80&gt;0,VLOOKUP(O80,U$16:AE$76,2),J80)</f>
        <v>44782</v>
      </c>
      <c r="K81" s="73">
        <f t="shared" ref="K81:K144" si="38">IF(A81&gt;J81,IF(NETWORKDAYS(J81,A81,$U$81:$U$469)-1=0,1,NETWORKDAYS(J81,A81,$U$81:$U$469)-1),0)</f>
        <v>45</v>
      </c>
      <c r="L81" s="74">
        <f t="shared" ref="L81:L144" si="39">IF(AND(K81=1,K80=1),1,IF(K81&gt;0,IF(K81=K80,K81+1,K81),0))</f>
        <v>45</v>
      </c>
      <c r="M81" s="75">
        <f t="shared" si="29"/>
        <v>1.0023091310000001</v>
      </c>
      <c r="N81" s="75">
        <f t="shared" ca="1" si="30"/>
        <v>1.0254743289999999</v>
      </c>
      <c r="O81" s="74">
        <f t="shared" ref="O81:O144" si="40">IF(VLOOKUP(A81,V$16:AC$76,8)=VLOOKUP(A80,V$16:AC$76,8),0,VLOOKUP(A81,V$16:AC$76,8))</f>
        <v>0</v>
      </c>
      <c r="P81" s="71">
        <f t="shared" ca="1" si="31"/>
        <v>25.47432899</v>
      </c>
      <c r="Q81" s="71">
        <f t="shared" si="32"/>
        <v>0</v>
      </c>
      <c r="R81" s="76" t="str">
        <f t="shared" ref="R81:R144" si="41">IF(O80&gt;0,VLOOKUP(O80,U$16:AE$76,10),R80)</f>
        <v>J=</v>
      </c>
      <c r="S81" s="92">
        <f t="shared" ref="S81:S144" si="42">IF(O80&gt;0,VLOOKUP(O80,U$16:AE$76,11),S80)</f>
        <v>44963</v>
      </c>
      <c r="T81" s="4"/>
      <c r="U81" s="93">
        <f>[2]Plan1!$A242</f>
        <v>44197</v>
      </c>
      <c r="V81" s="90" t="str">
        <f>[2]Plan1!$C242</f>
        <v>Confraternização Universal</v>
      </c>
      <c r="W81" s="85"/>
      <c r="X81" s="1"/>
      <c r="Y81" s="82"/>
      <c r="Z81" s="83">
        <f t="shared" ref="Z81:Z91" si="43">WORKDAY(AA81,-1,U$81:U$469)</f>
        <v>44781</v>
      </c>
      <c r="AA81" s="83">
        <f>A13</f>
        <v>44782</v>
      </c>
      <c r="AB81" s="83">
        <f t="shared" ref="AB81:AB91" si="44">WORKDAY(Z81,1,U$81:U$469)</f>
        <v>44782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0">
        <f t="shared" si="33"/>
        <v>44848</v>
      </c>
      <c r="B82" s="77">
        <f t="shared" ca="1" si="34"/>
        <v>1026.0477370000001</v>
      </c>
      <c r="C82" s="71">
        <f t="shared" si="35"/>
        <v>1000</v>
      </c>
      <c r="D82" s="10">
        <f ca="1">IF(A82&lt;$B$1,VLOOKUP(A82,[1]DI!$A$4:$B$15000,2,FALSE),0)</f>
        <v>0.13650000000000001</v>
      </c>
      <c r="E82" s="71">
        <f t="shared" ca="1" si="27"/>
        <v>1.00050788</v>
      </c>
      <c r="F82" s="71">
        <f ca="1">(TRUNC(PRODUCT($E$16:$E81),16))</f>
        <v>1.0236314496066701</v>
      </c>
      <c r="G82" s="71">
        <f t="shared" si="26"/>
        <v>1</v>
      </c>
      <c r="H82" s="71">
        <f t="shared" ca="1" si="28"/>
        <v>1.0236314500000001</v>
      </c>
      <c r="I82" s="72">
        <f t="shared" si="36"/>
        <v>1.2999999999999999E-2</v>
      </c>
      <c r="J82" s="92">
        <f t="shared" si="37"/>
        <v>44782</v>
      </c>
      <c r="K82" s="73">
        <f t="shared" si="38"/>
        <v>46</v>
      </c>
      <c r="L82" s="74">
        <f t="shared" si="39"/>
        <v>46</v>
      </c>
      <c r="M82" s="75">
        <f t="shared" si="29"/>
        <v>1.002360505</v>
      </c>
      <c r="N82" s="75">
        <f t="shared" ca="1" si="30"/>
        <v>1.0260477370000001</v>
      </c>
      <c r="O82" s="74">
        <f t="shared" si="40"/>
        <v>0</v>
      </c>
      <c r="P82" s="71">
        <f t="shared" ca="1" si="31"/>
        <v>26.047737000000001</v>
      </c>
      <c r="Q82" s="71">
        <f t="shared" si="32"/>
        <v>0</v>
      </c>
      <c r="R82" s="76" t="str">
        <f t="shared" si="41"/>
        <v>J=</v>
      </c>
      <c r="S82" s="92">
        <f t="shared" si="42"/>
        <v>44963</v>
      </c>
      <c r="T82" s="4"/>
      <c r="U82" s="93">
        <f>[2]Plan1!$A243</f>
        <v>44242</v>
      </c>
      <c r="V82" s="90" t="str">
        <f>[2]Plan1!$C243</f>
        <v>Carnaval</v>
      </c>
      <c r="W82" s="85"/>
      <c r="X82" s="1"/>
      <c r="Y82" s="82"/>
      <c r="Z82" s="83">
        <f t="shared" si="43"/>
        <v>44960</v>
      </c>
      <c r="AA82" s="83">
        <v>44962</v>
      </c>
      <c r="AB82" s="83">
        <f t="shared" si="44"/>
        <v>44963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0">
        <f t="shared" si="33"/>
        <v>44849</v>
      </c>
      <c r="B83" s="77">
        <f t="shared" ca="1" si="34"/>
        <v>1026.6214620000001</v>
      </c>
      <c r="C83" s="71">
        <f t="shared" si="35"/>
        <v>1000</v>
      </c>
      <c r="D83" s="10">
        <f ca="1">IF(A83&lt;$B$1,VLOOKUP(A83,[1]DI!$A$4:$B$15000,2,FALSE),0)</f>
        <v>0</v>
      </c>
      <c r="E83" s="71">
        <f t="shared" ca="1" si="27"/>
        <v>1</v>
      </c>
      <c r="F83" s="71">
        <f ca="1">(TRUNC(PRODUCT($E$16:$E82),16))</f>
        <v>1.0241513315473001</v>
      </c>
      <c r="G83" s="71">
        <f t="shared" si="26"/>
        <v>1</v>
      </c>
      <c r="H83" s="71">
        <f t="shared" ca="1" si="28"/>
        <v>1.02415133</v>
      </c>
      <c r="I83" s="72">
        <f t="shared" si="36"/>
        <v>1.2999999999999999E-2</v>
      </c>
      <c r="J83" s="92">
        <f t="shared" si="37"/>
        <v>44782</v>
      </c>
      <c r="K83" s="73">
        <f t="shared" si="38"/>
        <v>46</v>
      </c>
      <c r="L83" s="74">
        <f t="shared" si="39"/>
        <v>47</v>
      </c>
      <c r="M83" s="75">
        <f t="shared" si="29"/>
        <v>1.0024118820000001</v>
      </c>
      <c r="N83" s="75">
        <f t="shared" ca="1" si="30"/>
        <v>1.026621462</v>
      </c>
      <c r="O83" s="74">
        <f t="shared" si="40"/>
        <v>0</v>
      </c>
      <c r="P83" s="71">
        <f t="shared" ca="1" si="31"/>
        <v>26.621462000000001</v>
      </c>
      <c r="Q83" s="71">
        <f t="shared" si="32"/>
        <v>0</v>
      </c>
      <c r="R83" s="76" t="str">
        <f t="shared" si="41"/>
        <v>J=</v>
      </c>
      <c r="S83" s="92">
        <f t="shared" si="42"/>
        <v>44963</v>
      </c>
      <c r="T83" s="4"/>
      <c r="U83" s="93">
        <f>[2]Plan1!$A244</f>
        <v>44243</v>
      </c>
      <c r="V83" s="90" t="str">
        <f>[2]Plan1!$C244</f>
        <v>Carnaval</v>
      </c>
      <c r="W83" s="85"/>
      <c r="X83" s="1"/>
      <c r="Y83" s="82">
        <v>6</v>
      </c>
      <c r="Z83" s="83">
        <f t="shared" si="43"/>
        <v>45142</v>
      </c>
      <c r="AA83" s="83">
        <f t="shared" ref="AA83:AA91" si="45">EDATE(AA82,Y83)</f>
        <v>45143</v>
      </c>
      <c r="AB83" s="83">
        <f t="shared" si="44"/>
        <v>45145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0">
        <f t="shared" si="33"/>
        <v>44850</v>
      </c>
      <c r="B84" s="77">
        <f t="shared" ca="1" si="34"/>
        <v>1026.6214620000001</v>
      </c>
      <c r="C84" s="71">
        <f t="shared" si="35"/>
        <v>1000</v>
      </c>
      <c r="D84" s="10">
        <f ca="1">IF(A84&lt;$B$1,VLOOKUP(A84,[1]DI!$A$4:$B$15000,2,FALSE),0)</f>
        <v>0</v>
      </c>
      <c r="E84" s="71">
        <f t="shared" ca="1" si="27"/>
        <v>1</v>
      </c>
      <c r="F84" s="71">
        <f ca="1">(TRUNC(PRODUCT($E$16:$E83),16))</f>
        <v>1.0241513315473001</v>
      </c>
      <c r="G84" s="71">
        <f t="shared" si="26"/>
        <v>1</v>
      </c>
      <c r="H84" s="71">
        <f t="shared" ca="1" si="28"/>
        <v>1.02415133</v>
      </c>
      <c r="I84" s="72">
        <f t="shared" si="36"/>
        <v>1.2999999999999999E-2</v>
      </c>
      <c r="J84" s="92">
        <f t="shared" si="37"/>
        <v>44782</v>
      </c>
      <c r="K84" s="73">
        <f t="shared" si="38"/>
        <v>46</v>
      </c>
      <c r="L84" s="74">
        <f t="shared" si="39"/>
        <v>47</v>
      </c>
      <c r="M84" s="75">
        <f t="shared" si="29"/>
        <v>1.0024118820000001</v>
      </c>
      <c r="N84" s="75">
        <f t="shared" ca="1" si="30"/>
        <v>1.026621462</v>
      </c>
      <c r="O84" s="74">
        <f t="shared" si="40"/>
        <v>0</v>
      </c>
      <c r="P84" s="71">
        <f t="shared" ca="1" si="31"/>
        <v>26.621462000000001</v>
      </c>
      <c r="Q84" s="71">
        <f t="shared" si="32"/>
        <v>0</v>
      </c>
      <c r="R84" s="76" t="str">
        <f t="shared" si="41"/>
        <v>J=</v>
      </c>
      <c r="S84" s="92">
        <f t="shared" si="42"/>
        <v>44963</v>
      </c>
      <c r="T84" s="4"/>
      <c r="U84" s="93">
        <f>[2]Plan1!$A245</f>
        <v>44288</v>
      </c>
      <c r="V84" s="90" t="str">
        <f>[2]Plan1!$C245</f>
        <v>Paixão de Cristo</v>
      </c>
      <c r="W84" s="85"/>
      <c r="X84" s="1"/>
      <c r="Y84" s="82">
        <v>6</v>
      </c>
      <c r="Z84" s="83">
        <f t="shared" si="43"/>
        <v>45324</v>
      </c>
      <c r="AA84" s="83">
        <f t="shared" si="45"/>
        <v>45327</v>
      </c>
      <c r="AB84" s="83">
        <f t="shared" si="44"/>
        <v>45327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0">
        <f t="shared" si="33"/>
        <v>44851</v>
      </c>
      <c r="B85" s="77">
        <f t="shared" ca="1" si="34"/>
        <v>1026.6214620000001</v>
      </c>
      <c r="C85" s="71">
        <f t="shared" si="35"/>
        <v>1000</v>
      </c>
      <c r="D85" s="10">
        <f ca="1">IF(A85&lt;$B$1,VLOOKUP(A85,[1]DI!$A$4:$B$15000,2,FALSE),0)</f>
        <v>0.13650000000000001</v>
      </c>
      <c r="E85" s="71">
        <f t="shared" ca="1" si="27"/>
        <v>1.00050788</v>
      </c>
      <c r="F85" s="71">
        <f ca="1">(TRUNC(PRODUCT($E$16:$E84),16))</f>
        <v>1.0241513315473001</v>
      </c>
      <c r="G85" s="71">
        <f t="shared" si="26"/>
        <v>1</v>
      </c>
      <c r="H85" s="71">
        <f t="shared" ca="1" si="28"/>
        <v>1.02415133</v>
      </c>
      <c r="I85" s="72">
        <f t="shared" si="36"/>
        <v>1.2999999999999999E-2</v>
      </c>
      <c r="J85" s="92">
        <f t="shared" si="37"/>
        <v>44782</v>
      </c>
      <c r="K85" s="73">
        <f t="shared" si="38"/>
        <v>47</v>
      </c>
      <c r="L85" s="74">
        <f t="shared" si="39"/>
        <v>47</v>
      </c>
      <c r="M85" s="75">
        <f t="shared" si="29"/>
        <v>1.0024118820000001</v>
      </c>
      <c r="N85" s="75">
        <f t="shared" ca="1" si="30"/>
        <v>1.026621462</v>
      </c>
      <c r="O85" s="74">
        <f t="shared" si="40"/>
        <v>0</v>
      </c>
      <c r="P85" s="71">
        <f t="shared" ca="1" si="31"/>
        <v>26.621462000000001</v>
      </c>
      <c r="Q85" s="71">
        <f t="shared" si="32"/>
        <v>0</v>
      </c>
      <c r="R85" s="76" t="str">
        <f t="shared" si="41"/>
        <v>J=</v>
      </c>
      <c r="S85" s="92">
        <f t="shared" si="42"/>
        <v>44963</v>
      </c>
      <c r="T85" s="4"/>
      <c r="U85" s="93">
        <f>[2]Plan1!$A246</f>
        <v>44307</v>
      </c>
      <c r="V85" s="90" t="str">
        <f>[2]Plan1!$C246</f>
        <v>Tiradentes</v>
      </c>
      <c r="W85" s="85"/>
      <c r="X85" s="1"/>
      <c r="Y85" s="82">
        <v>6</v>
      </c>
      <c r="Z85" s="83">
        <f t="shared" si="43"/>
        <v>45506</v>
      </c>
      <c r="AA85" s="83">
        <f t="shared" si="45"/>
        <v>45509</v>
      </c>
      <c r="AB85" s="83">
        <f t="shared" si="44"/>
        <v>45509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0">
        <f t="shared" si="33"/>
        <v>44852</v>
      </c>
      <c r="B86" s="77">
        <f t="shared" ca="1" si="34"/>
        <v>1027.195514</v>
      </c>
      <c r="C86" s="71">
        <f t="shared" si="35"/>
        <v>1000</v>
      </c>
      <c r="D86" s="10">
        <f ca="1">IF(A86&lt;$B$1,VLOOKUP(A86,[1]DI!$A$4:$B$15000,2,FALSE),0)</f>
        <v>0.13650000000000001</v>
      </c>
      <c r="E86" s="71">
        <f t="shared" ca="1" si="27"/>
        <v>1.00050788</v>
      </c>
      <c r="F86" s="71">
        <f ca="1">(TRUNC(PRODUCT($E$16:$E85),16))</f>
        <v>1.0246714775255701</v>
      </c>
      <c r="G86" s="71">
        <f t="shared" si="26"/>
        <v>1</v>
      </c>
      <c r="H86" s="71">
        <f t="shared" ca="1" si="28"/>
        <v>1.0246714800000001</v>
      </c>
      <c r="I86" s="72">
        <f t="shared" si="36"/>
        <v>1.2999999999999999E-2</v>
      </c>
      <c r="J86" s="92">
        <f t="shared" si="37"/>
        <v>44782</v>
      </c>
      <c r="K86" s="73">
        <f t="shared" si="38"/>
        <v>48</v>
      </c>
      <c r="L86" s="74">
        <f t="shared" si="39"/>
        <v>48</v>
      </c>
      <c r="M86" s="75">
        <f t="shared" si="29"/>
        <v>1.002463262</v>
      </c>
      <c r="N86" s="75">
        <f t="shared" ca="1" si="30"/>
        <v>1.027195514</v>
      </c>
      <c r="O86" s="74">
        <f t="shared" si="40"/>
        <v>0</v>
      </c>
      <c r="P86" s="71">
        <f t="shared" ca="1" si="31"/>
        <v>27.195513999999999</v>
      </c>
      <c r="Q86" s="71">
        <f t="shared" si="32"/>
        <v>0</v>
      </c>
      <c r="R86" s="76" t="str">
        <f t="shared" si="41"/>
        <v>J=</v>
      </c>
      <c r="S86" s="92">
        <f t="shared" si="42"/>
        <v>44963</v>
      </c>
      <c r="T86" s="4"/>
      <c r="U86" s="93">
        <f>[2]Plan1!$A247</f>
        <v>44317</v>
      </c>
      <c r="V86" s="90" t="str">
        <f>[2]Plan1!$C247</f>
        <v>Dia do Trabalho</v>
      </c>
      <c r="W86" s="85"/>
      <c r="X86" s="1"/>
      <c r="Y86" s="82">
        <v>6</v>
      </c>
      <c r="Z86" s="83">
        <f t="shared" si="43"/>
        <v>45692</v>
      </c>
      <c r="AA86" s="83">
        <f t="shared" si="45"/>
        <v>45693</v>
      </c>
      <c r="AB86" s="83">
        <f t="shared" si="44"/>
        <v>45693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0">
        <f t="shared" si="33"/>
        <v>44853</v>
      </c>
      <c r="B87" s="77">
        <f t="shared" ca="1" si="34"/>
        <v>1027.769884</v>
      </c>
      <c r="C87" s="71">
        <f t="shared" si="35"/>
        <v>1000</v>
      </c>
      <c r="D87" s="10">
        <f ca="1">IF(A87&lt;$B$1,VLOOKUP(A87,[1]DI!$A$4:$B$15000,2,FALSE),0)</f>
        <v>0.13650000000000001</v>
      </c>
      <c r="E87" s="71">
        <f t="shared" ca="1" si="27"/>
        <v>1.00050788</v>
      </c>
      <c r="F87" s="71">
        <f ca="1">(TRUNC(PRODUCT($E$16:$E86),16))</f>
        <v>1.0251918876755699</v>
      </c>
      <c r="G87" s="71">
        <f t="shared" si="26"/>
        <v>1</v>
      </c>
      <c r="H87" s="71">
        <f t="shared" ca="1" si="28"/>
        <v>1.0251918900000001</v>
      </c>
      <c r="I87" s="72">
        <f t="shared" si="36"/>
        <v>1.2999999999999999E-2</v>
      </c>
      <c r="J87" s="92">
        <f t="shared" si="37"/>
        <v>44782</v>
      </c>
      <c r="K87" s="73">
        <f t="shared" si="38"/>
        <v>49</v>
      </c>
      <c r="L87" s="74">
        <f t="shared" si="39"/>
        <v>49</v>
      </c>
      <c r="M87" s="75">
        <f t="shared" si="29"/>
        <v>1.002514645</v>
      </c>
      <c r="N87" s="75">
        <f t="shared" ca="1" si="30"/>
        <v>1.027769884</v>
      </c>
      <c r="O87" s="74">
        <f t="shared" si="40"/>
        <v>0</v>
      </c>
      <c r="P87" s="71">
        <f t="shared" ca="1" si="31"/>
        <v>27.769884000000001</v>
      </c>
      <c r="Q87" s="71">
        <f t="shared" si="32"/>
        <v>0</v>
      </c>
      <c r="R87" s="76" t="str">
        <f t="shared" si="41"/>
        <v>J=</v>
      </c>
      <c r="S87" s="92">
        <f t="shared" si="42"/>
        <v>44963</v>
      </c>
      <c r="T87" s="4"/>
      <c r="U87" s="93">
        <f>[2]Plan1!$A248</f>
        <v>44350</v>
      </c>
      <c r="V87" s="90" t="str">
        <f>[2]Plan1!$C248</f>
        <v>Corpus Christi</v>
      </c>
      <c r="W87" s="85"/>
      <c r="X87" s="1"/>
      <c r="Y87" s="82">
        <v>6</v>
      </c>
      <c r="Z87" s="83">
        <f t="shared" si="43"/>
        <v>45873</v>
      </c>
      <c r="AA87" s="83">
        <f t="shared" si="45"/>
        <v>45874</v>
      </c>
      <c r="AB87" s="83">
        <f t="shared" si="44"/>
        <v>45874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0">
        <f t="shared" si="33"/>
        <v>44854</v>
      </c>
      <c r="B88" s="77">
        <f t="shared" ca="1" si="34"/>
        <v>1028.34456899</v>
      </c>
      <c r="C88" s="71">
        <f t="shared" si="35"/>
        <v>1000</v>
      </c>
      <c r="D88" s="10">
        <f ca="1">IF(A88&lt;$B$1,VLOOKUP(A88,[1]DI!$A$4:$B$15000,2,FALSE),0)</f>
        <v>0.13650000000000001</v>
      </c>
      <c r="E88" s="71">
        <f t="shared" ca="1" si="27"/>
        <v>1.00050788</v>
      </c>
      <c r="F88" s="71">
        <f ca="1">(TRUNC(PRODUCT($E$16:$E87),16))</f>
        <v>1.02571256213149</v>
      </c>
      <c r="G88" s="71">
        <f t="shared" si="26"/>
        <v>1</v>
      </c>
      <c r="H88" s="71">
        <f t="shared" ca="1" si="28"/>
        <v>1.0257125600000001</v>
      </c>
      <c r="I88" s="72">
        <f t="shared" si="36"/>
        <v>1.2999999999999999E-2</v>
      </c>
      <c r="J88" s="92">
        <f t="shared" si="37"/>
        <v>44782</v>
      </c>
      <c r="K88" s="73">
        <f t="shared" si="38"/>
        <v>50</v>
      </c>
      <c r="L88" s="74">
        <f t="shared" si="39"/>
        <v>50</v>
      </c>
      <c r="M88" s="75">
        <f t="shared" si="29"/>
        <v>1.0025660300000001</v>
      </c>
      <c r="N88" s="75">
        <f t="shared" ca="1" si="30"/>
        <v>1.0283445689999999</v>
      </c>
      <c r="O88" s="74">
        <f t="shared" si="40"/>
        <v>0</v>
      </c>
      <c r="P88" s="71">
        <f t="shared" ca="1" si="31"/>
        <v>28.344568989999999</v>
      </c>
      <c r="Q88" s="71">
        <f t="shared" si="32"/>
        <v>0</v>
      </c>
      <c r="R88" s="76" t="str">
        <f t="shared" si="41"/>
        <v>J=</v>
      </c>
      <c r="S88" s="92">
        <f t="shared" si="42"/>
        <v>44963</v>
      </c>
      <c r="T88" s="4"/>
      <c r="U88" s="93">
        <f>[2]Plan1!$A249</f>
        <v>44446</v>
      </c>
      <c r="V88" s="90" t="str">
        <f>[2]Plan1!$C249</f>
        <v>Independência do Brasil</v>
      </c>
      <c r="W88" s="85"/>
      <c r="X88" s="1"/>
      <c r="Y88" s="82">
        <v>6</v>
      </c>
      <c r="Z88" s="83">
        <f t="shared" si="43"/>
        <v>46057</v>
      </c>
      <c r="AA88" s="83">
        <f t="shared" si="45"/>
        <v>46058</v>
      </c>
      <c r="AB88" s="83">
        <f t="shared" si="44"/>
        <v>46058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0">
        <f t="shared" si="33"/>
        <v>44855</v>
      </c>
      <c r="B89" s="77">
        <f t="shared" ca="1" si="34"/>
        <v>1028.9195810000001</v>
      </c>
      <c r="C89" s="71">
        <f t="shared" si="35"/>
        <v>1000</v>
      </c>
      <c r="D89" s="10">
        <f ca="1">IF(A89&lt;$B$1,VLOOKUP(A89,[1]DI!$A$4:$B$15000,2,FALSE),0)</f>
        <v>0.13650000000000001</v>
      </c>
      <c r="E89" s="71">
        <f t="shared" ca="1" si="27"/>
        <v>1.00050788</v>
      </c>
      <c r="F89" s="71">
        <f ca="1">(TRUNC(PRODUCT($E$16:$E88),16))</f>
        <v>1.0262335010275401</v>
      </c>
      <c r="G89" s="71">
        <f t="shared" si="26"/>
        <v>1</v>
      </c>
      <c r="H89" s="71">
        <f t="shared" ca="1" si="28"/>
        <v>1.0262335</v>
      </c>
      <c r="I89" s="72">
        <f t="shared" si="36"/>
        <v>1.2999999999999999E-2</v>
      </c>
      <c r="J89" s="92">
        <f t="shared" si="37"/>
        <v>44782</v>
      </c>
      <c r="K89" s="73">
        <f t="shared" si="38"/>
        <v>51</v>
      </c>
      <c r="L89" s="74">
        <f t="shared" si="39"/>
        <v>51</v>
      </c>
      <c r="M89" s="75">
        <f t="shared" si="29"/>
        <v>1.002617417</v>
      </c>
      <c r="N89" s="75">
        <f t="shared" ca="1" si="30"/>
        <v>1.028919581</v>
      </c>
      <c r="O89" s="74">
        <f t="shared" si="40"/>
        <v>0</v>
      </c>
      <c r="P89" s="71">
        <f t="shared" ca="1" si="31"/>
        <v>28.919581000000001</v>
      </c>
      <c r="Q89" s="71">
        <f t="shared" si="32"/>
        <v>0</v>
      </c>
      <c r="R89" s="76" t="str">
        <f t="shared" si="41"/>
        <v>J=</v>
      </c>
      <c r="S89" s="92">
        <f t="shared" si="42"/>
        <v>44963</v>
      </c>
      <c r="T89" s="4"/>
      <c r="U89" s="93">
        <f>[2]Plan1!$A250</f>
        <v>44481</v>
      </c>
      <c r="V89" s="90" t="str">
        <f>[2]Plan1!$C250</f>
        <v>Nossa Sr.a Aparecida - Padroeira do Brasil</v>
      </c>
      <c r="W89" s="85"/>
      <c r="X89" s="1"/>
      <c r="Y89" s="82">
        <v>6</v>
      </c>
      <c r="Z89" s="83">
        <f t="shared" si="43"/>
        <v>46238</v>
      </c>
      <c r="AA89" s="83">
        <f t="shared" si="45"/>
        <v>46239</v>
      </c>
      <c r="AB89" s="83">
        <f t="shared" si="44"/>
        <v>46239</v>
      </c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0">
        <f t="shared" si="33"/>
        <v>44856</v>
      </c>
      <c r="B90" s="77">
        <f t="shared" ca="1" si="34"/>
        <v>1029.494911</v>
      </c>
      <c r="C90" s="71">
        <f t="shared" si="35"/>
        <v>1000</v>
      </c>
      <c r="D90" s="10">
        <f ca="1">IF(A90&lt;$B$1,VLOOKUP(A90,[1]DI!$A$4:$B$15000,2,FALSE),0)</f>
        <v>0</v>
      </c>
      <c r="E90" s="71">
        <f t="shared" ca="1" si="27"/>
        <v>1</v>
      </c>
      <c r="F90" s="71">
        <f ca="1">(TRUNC(PRODUCT($E$16:$E89),16))</f>
        <v>1.0267547044980401</v>
      </c>
      <c r="G90" s="71">
        <f t="shared" si="26"/>
        <v>1</v>
      </c>
      <c r="H90" s="71">
        <f t="shared" ca="1" si="28"/>
        <v>1.0267546999999999</v>
      </c>
      <c r="I90" s="72">
        <f t="shared" si="36"/>
        <v>1.2999999999999999E-2</v>
      </c>
      <c r="J90" s="92">
        <f t="shared" si="37"/>
        <v>44782</v>
      </c>
      <c r="K90" s="73">
        <f t="shared" si="38"/>
        <v>51</v>
      </c>
      <c r="L90" s="74">
        <f t="shared" si="39"/>
        <v>52</v>
      </c>
      <c r="M90" s="75">
        <f t="shared" si="29"/>
        <v>1.0026688079999999</v>
      </c>
      <c r="N90" s="75">
        <f t="shared" ca="1" si="30"/>
        <v>1.029494911</v>
      </c>
      <c r="O90" s="74">
        <f t="shared" si="40"/>
        <v>0</v>
      </c>
      <c r="P90" s="71">
        <f t="shared" ca="1" si="31"/>
        <v>29.494910999999998</v>
      </c>
      <c r="Q90" s="71">
        <f t="shared" si="32"/>
        <v>0</v>
      </c>
      <c r="R90" s="76" t="str">
        <f t="shared" si="41"/>
        <v>J=</v>
      </c>
      <c r="S90" s="92">
        <f t="shared" si="42"/>
        <v>44963</v>
      </c>
      <c r="T90" s="4"/>
      <c r="U90" s="93">
        <f>[2]Plan1!$A251</f>
        <v>44502</v>
      </c>
      <c r="V90" s="90" t="str">
        <f>[2]Plan1!$C251</f>
        <v>Finados</v>
      </c>
      <c r="W90" s="85"/>
      <c r="X90" s="1"/>
      <c r="Y90" s="82">
        <v>6</v>
      </c>
      <c r="Z90" s="83">
        <f t="shared" si="43"/>
        <v>46422</v>
      </c>
      <c r="AA90" s="83">
        <f t="shared" si="45"/>
        <v>46423</v>
      </c>
      <c r="AB90" s="83">
        <f t="shared" si="44"/>
        <v>46423</v>
      </c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0">
        <f t="shared" si="33"/>
        <v>44857</v>
      </c>
      <c r="B91" s="77">
        <f t="shared" ca="1" si="34"/>
        <v>1029.494911</v>
      </c>
      <c r="C91" s="71">
        <f t="shared" si="35"/>
        <v>1000</v>
      </c>
      <c r="D91" s="10">
        <f ca="1">IF(A91&lt;$B$1,VLOOKUP(A91,[1]DI!$A$4:$B$15000,2,FALSE),0)</f>
        <v>0</v>
      </c>
      <c r="E91" s="71">
        <f t="shared" ca="1" si="27"/>
        <v>1</v>
      </c>
      <c r="F91" s="71">
        <f ca="1">(TRUNC(PRODUCT($E$16:$E90),16))</f>
        <v>1.0267547044980401</v>
      </c>
      <c r="G91" s="71">
        <f t="shared" si="26"/>
        <v>1</v>
      </c>
      <c r="H91" s="71">
        <f t="shared" ca="1" si="28"/>
        <v>1.0267546999999999</v>
      </c>
      <c r="I91" s="72">
        <f t="shared" si="36"/>
        <v>1.2999999999999999E-2</v>
      </c>
      <c r="J91" s="92">
        <f t="shared" si="37"/>
        <v>44782</v>
      </c>
      <c r="K91" s="73">
        <f t="shared" si="38"/>
        <v>51</v>
      </c>
      <c r="L91" s="74">
        <f t="shared" si="39"/>
        <v>52</v>
      </c>
      <c r="M91" s="75">
        <f t="shared" si="29"/>
        <v>1.0026688079999999</v>
      </c>
      <c r="N91" s="75">
        <f t="shared" ca="1" si="30"/>
        <v>1.029494911</v>
      </c>
      <c r="O91" s="74">
        <f t="shared" si="40"/>
        <v>0</v>
      </c>
      <c r="P91" s="71">
        <f t="shared" ca="1" si="31"/>
        <v>29.494910999999998</v>
      </c>
      <c r="Q91" s="71">
        <f t="shared" si="32"/>
        <v>0</v>
      </c>
      <c r="R91" s="76" t="str">
        <f t="shared" si="41"/>
        <v>J=</v>
      </c>
      <c r="S91" s="92">
        <f t="shared" si="42"/>
        <v>44963</v>
      </c>
      <c r="T91" s="4"/>
      <c r="U91" s="93">
        <f>[2]Plan1!$A252</f>
        <v>44515</v>
      </c>
      <c r="V91" s="90" t="str">
        <f>[2]Plan1!$C252</f>
        <v>Proclamação da República</v>
      </c>
      <c r="W91" s="85"/>
      <c r="X91" s="1"/>
      <c r="Y91" s="82">
        <v>6</v>
      </c>
      <c r="Z91" s="83">
        <f t="shared" si="43"/>
        <v>46603</v>
      </c>
      <c r="AA91" s="83">
        <f t="shared" si="45"/>
        <v>46604</v>
      </c>
      <c r="AB91" s="83">
        <f t="shared" si="44"/>
        <v>46604</v>
      </c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0">
        <f t="shared" si="33"/>
        <v>44858</v>
      </c>
      <c r="B92" s="77">
        <f t="shared" ca="1" si="34"/>
        <v>1029.494911</v>
      </c>
      <c r="C92" s="71">
        <f t="shared" si="35"/>
        <v>1000</v>
      </c>
      <c r="D92" s="10">
        <f ca="1">IF(A92&lt;$B$1,VLOOKUP(A92,[1]DI!$A$4:$B$15000,2,FALSE),0)</f>
        <v>0.13650000000000001</v>
      </c>
      <c r="E92" s="71">
        <f t="shared" ca="1" si="27"/>
        <v>1.00050788</v>
      </c>
      <c r="F92" s="71">
        <f ca="1">(TRUNC(PRODUCT($E$16:$E91),16))</f>
        <v>1.0267547044980401</v>
      </c>
      <c r="G92" s="71">
        <f t="shared" si="26"/>
        <v>1</v>
      </c>
      <c r="H92" s="71">
        <f t="shared" ca="1" si="28"/>
        <v>1.0267546999999999</v>
      </c>
      <c r="I92" s="72">
        <f t="shared" si="36"/>
        <v>1.2999999999999999E-2</v>
      </c>
      <c r="J92" s="92">
        <f t="shared" si="37"/>
        <v>44782</v>
      </c>
      <c r="K92" s="73">
        <f t="shared" si="38"/>
        <v>52</v>
      </c>
      <c r="L92" s="74">
        <f t="shared" si="39"/>
        <v>52</v>
      </c>
      <c r="M92" s="75">
        <f t="shared" si="29"/>
        <v>1.0026688079999999</v>
      </c>
      <c r="N92" s="75">
        <f t="shared" ca="1" si="30"/>
        <v>1.029494911</v>
      </c>
      <c r="O92" s="74">
        <f t="shared" si="40"/>
        <v>0</v>
      </c>
      <c r="P92" s="71">
        <f t="shared" ca="1" si="31"/>
        <v>29.494910999999998</v>
      </c>
      <c r="Q92" s="71">
        <f t="shared" si="32"/>
        <v>0</v>
      </c>
      <c r="R92" s="76" t="str">
        <f t="shared" si="41"/>
        <v>J=</v>
      </c>
      <c r="S92" s="92">
        <f t="shared" si="42"/>
        <v>44963</v>
      </c>
      <c r="T92" s="4"/>
      <c r="U92" s="93">
        <f>[2]Plan1!$A253</f>
        <v>44555</v>
      </c>
      <c r="V92" s="90" t="str">
        <f>[2]Plan1!$C253</f>
        <v>Natal</v>
      </c>
      <c r="W92" s="85"/>
      <c r="X92" s="1"/>
      <c r="Y92" s="82"/>
      <c r="Z92" s="83"/>
      <c r="AA92" s="83"/>
      <c r="AB92" s="83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0">
        <f t="shared" si="33"/>
        <v>44859</v>
      </c>
      <c r="B93" s="77">
        <f t="shared" ca="1" si="34"/>
        <v>1030.0705680000001</v>
      </c>
      <c r="C93" s="71">
        <f t="shared" si="35"/>
        <v>1000</v>
      </c>
      <c r="D93" s="10">
        <f ca="1">IF(A93&lt;$B$1,VLOOKUP(A93,[1]DI!$A$4:$B$15000,2,FALSE),0)</f>
        <v>0.13650000000000001</v>
      </c>
      <c r="E93" s="71">
        <f t="shared" ca="1" si="27"/>
        <v>1.00050788</v>
      </c>
      <c r="F93" s="71">
        <f ca="1">(TRUNC(PRODUCT($E$16:$E92),16))</f>
        <v>1.02727617267736</v>
      </c>
      <c r="G93" s="71">
        <f t="shared" si="26"/>
        <v>1</v>
      </c>
      <c r="H93" s="71">
        <f t="shared" ca="1" si="28"/>
        <v>1.0272761699999999</v>
      </c>
      <c r="I93" s="72">
        <f t="shared" si="36"/>
        <v>1.2999999999999999E-2</v>
      </c>
      <c r="J93" s="92">
        <f t="shared" si="37"/>
        <v>44782</v>
      </c>
      <c r="K93" s="73">
        <f t="shared" si="38"/>
        <v>53</v>
      </c>
      <c r="L93" s="74">
        <f t="shared" si="39"/>
        <v>53</v>
      </c>
      <c r="M93" s="75">
        <f t="shared" si="29"/>
        <v>1.002720201</v>
      </c>
      <c r="N93" s="75">
        <f t="shared" ca="1" si="30"/>
        <v>1.030070568</v>
      </c>
      <c r="O93" s="74">
        <f t="shared" si="40"/>
        <v>0</v>
      </c>
      <c r="P93" s="71">
        <f t="shared" ca="1" si="31"/>
        <v>30.070568000000002</v>
      </c>
      <c r="Q93" s="71">
        <f t="shared" si="32"/>
        <v>0</v>
      </c>
      <c r="R93" s="76" t="str">
        <f t="shared" si="41"/>
        <v>J=</v>
      </c>
      <c r="S93" s="92">
        <f t="shared" si="42"/>
        <v>44963</v>
      </c>
      <c r="T93" s="4"/>
      <c r="U93" s="93">
        <f>[2]Plan1!$A254</f>
        <v>44562</v>
      </c>
      <c r="V93" s="90" t="str">
        <f>[2]Plan1!$C254</f>
        <v>Confraternização Universal</v>
      </c>
      <c r="W93" s="85"/>
      <c r="X93" s="1"/>
      <c r="Y93" s="82"/>
      <c r="Z93" s="83"/>
      <c r="AA93" s="83"/>
      <c r="AB93" s="83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0">
        <f t="shared" si="33"/>
        <v>44860</v>
      </c>
      <c r="B94" s="77">
        <f t="shared" ca="1" si="34"/>
        <v>1030.646551</v>
      </c>
      <c r="C94" s="71">
        <f t="shared" si="35"/>
        <v>1000</v>
      </c>
      <c r="D94" s="10">
        <f ca="1">IF(A94&lt;$B$1,VLOOKUP(A94,[1]DI!$A$4:$B$15000,2,FALSE),0)</f>
        <v>0.13650000000000001</v>
      </c>
      <c r="E94" s="71">
        <f t="shared" ca="1" si="27"/>
        <v>1.00050788</v>
      </c>
      <c r="F94" s="71">
        <f ca="1">(TRUNC(PRODUCT($E$16:$E93),16))</f>
        <v>1.02779790569994</v>
      </c>
      <c r="G94" s="71">
        <f t="shared" si="26"/>
        <v>1</v>
      </c>
      <c r="H94" s="71">
        <f t="shared" ca="1" si="28"/>
        <v>1.0277979100000001</v>
      </c>
      <c r="I94" s="72">
        <f t="shared" si="36"/>
        <v>1.2999999999999999E-2</v>
      </c>
      <c r="J94" s="92">
        <f t="shared" si="37"/>
        <v>44782</v>
      </c>
      <c r="K94" s="73">
        <f t="shared" si="38"/>
        <v>54</v>
      </c>
      <c r="L94" s="74">
        <f t="shared" si="39"/>
        <v>54</v>
      </c>
      <c r="M94" s="75">
        <f t="shared" si="29"/>
        <v>1.0027715960000001</v>
      </c>
      <c r="N94" s="75">
        <f t="shared" ca="1" si="30"/>
        <v>1.030646551</v>
      </c>
      <c r="O94" s="74">
        <f t="shared" si="40"/>
        <v>0</v>
      </c>
      <c r="P94" s="71">
        <f t="shared" ca="1" si="31"/>
        <v>30.646550999999999</v>
      </c>
      <c r="Q94" s="71">
        <f t="shared" si="32"/>
        <v>0</v>
      </c>
      <c r="R94" s="76" t="str">
        <f t="shared" si="41"/>
        <v>J=</v>
      </c>
      <c r="S94" s="92">
        <f t="shared" si="42"/>
        <v>44963</v>
      </c>
      <c r="T94" s="4"/>
      <c r="U94" s="93">
        <f>[2]Plan1!$A255</f>
        <v>44620</v>
      </c>
      <c r="V94" s="90" t="str">
        <f>[2]Plan1!$C255</f>
        <v>Carnaval</v>
      </c>
      <c r="W94" s="85"/>
      <c r="X94" s="1"/>
      <c r="Y94" s="82"/>
      <c r="Z94" s="83"/>
      <c r="AA94" s="83"/>
      <c r="AB94" s="83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0">
        <f t="shared" si="33"/>
        <v>44861</v>
      </c>
      <c r="B95" s="77">
        <f t="shared" ca="1" si="34"/>
        <v>1031.2228419999999</v>
      </c>
      <c r="C95" s="71">
        <f t="shared" si="35"/>
        <v>1000</v>
      </c>
      <c r="D95" s="10">
        <f ca="1">IF(A95&lt;$B$1,VLOOKUP(A95,[1]DI!$A$4:$B$15000,2,FALSE),0)</f>
        <v>0.13650000000000001</v>
      </c>
      <c r="E95" s="71">
        <f t="shared" ca="1" si="27"/>
        <v>1.00050788</v>
      </c>
      <c r="F95" s="71">
        <f ca="1">(TRUNC(PRODUCT($E$16:$E94),16))</f>
        <v>1.0283199037002899</v>
      </c>
      <c r="G95" s="71">
        <f t="shared" si="26"/>
        <v>1</v>
      </c>
      <c r="H95" s="71">
        <f t="shared" ca="1" si="28"/>
        <v>1.0283199000000001</v>
      </c>
      <c r="I95" s="72">
        <f t="shared" si="36"/>
        <v>1.2999999999999999E-2</v>
      </c>
      <c r="J95" s="92">
        <f t="shared" si="37"/>
        <v>44782</v>
      </c>
      <c r="K95" s="73">
        <f t="shared" si="38"/>
        <v>55</v>
      </c>
      <c r="L95" s="74">
        <f t="shared" si="39"/>
        <v>55</v>
      </c>
      <c r="M95" s="75">
        <f t="shared" si="29"/>
        <v>1.0028229950000001</v>
      </c>
      <c r="N95" s="75">
        <f t="shared" ca="1" si="30"/>
        <v>1.031222842</v>
      </c>
      <c r="O95" s="74">
        <f t="shared" si="40"/>
        <v>0</v>
      </c>
      <c r="P95" s="71">
        <f t="shared" ca="1" si="31"/>
        <v>31.222842</v>
      </c>
      <c r="Q95" s="71">
        <f t="shared" si="32"/>
        <v>0</v>
      </c>
      <c r="R95" s="76" t="str">
        <f t="shared" si="41"/>
        <v>J=</v>
      </c>
      <c r="S95" s="92">
        <f t="shared" si="42"/>
        <v>44963</v>
      </c>
      <c r="T95" s="4"/>
      <c r="U95" s="93">
        <f>[2]Plan1!$A256</f>
        <v>44621</v>
      </c>
      <c r="V95" s="90" t="str">
        <f>[2]Plan1!$C256</f>
        <v>Carnaval</v>
      </c>
      <c r="W95" s="85"/>
      <c r="X95" s="1"/>
      <c r="Y95" s="82"/>
      <c r="Z95" s="83"/>
      <c r="AA95" s="83"/>
      <c r="AB95" s="83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0">
        <f t="shared" si="33"/>
        <v>44862</v>
      </c>
      <c r="B96" s="77">
        <f t="shared" ca="1" si="34"/>
        <v>1031.799469</v>
      </c>
      <c r="C96" s="71">
        <f t="shared" si="35"/>
        <v>1000</v>
      </c>
      <c r="D96" s="10">
        <f ca="1">IF(A96&lt;$B$1,VLOOKUP(A96,[1]DI!$A$4:$B$15000,2,FALSE),0)</f>
        <v>0.13650000000000001</v>
      </c>
      <c r="E96" s="71">
        <f t="shared" ca="1" si="27"/>
        <v>1.00050788</v>
      </c>
      <c r="F96" s="71">
        <f ca="1">(TRUNC(PRODUCT($E$16:$E95),16))</f>
        <v>1.0288421668129799</v>
      </c>
      <c r="G96" s="71">
        <f t="shared" si="26"/>
        <v>1</v>
      </c>
      <c r="H96" s="71">
        <f t="shared" ca="1" si="28"/>
        <v>1.0288421699999999</v>
      </c>
      <c r="I96" s="72">
        <f t="shared" si="36"/>
        <v>1.2999999999999999E-2</v>
      </c>
      <c r="J96" s="92">
        <f t="shared" si="37"/>
        <v>44782</v>
      </c>
      <c r="K96" s="73">
        <f t="shared" si="38"/>
        <v>56</v>
      </c>
      <c r="L96" s="74">
        <f t="shared" si="39"/>
        <v>56</v>
      </c>
      <c r="M96" s="75">
        <f t="shared" si="29"/>
        <v>1.0028743950000001</v>
      </c>
      <c r="N96" s="75">
        <f t="shared" ca="1" si="30"/>
        <v>1.0317994690000001</v>
      </c>
      <c r="O96" s="74">
        <f t="shared" si="40"/>
        <v>0</v>
      </c>
      <c r="P96" s="71">
        <f t="shared" ca="1" si="31"/>
        <v>31.799468999999998</v>
      </c>
      <c r="Q96" s="71">
        <f t="shared" si="32"/>
        <v>0</v>
      </c>
      <c r="R96" s="76" t="str">
        <f t="shared" si="41"/>
        <v>J=</v>
      </c>
      <c r="S96" s="92">
        <f t="shared" si="42"/>
        <v>44963</v>
      </c>
      <c r="T96" s="4"/>
      <c r="U96" s="93">
        <f>[2]Plan1!$A257</f>
        <v>44666</v>
      </c>
      <c r="V96" s="90" t="str">
        <f>[2]Plan1!$C257</f>
        <v>Paixão de Cristo</v>
      </c>
      <c r="W96" s="85"/>
      <c r="X96" s="1"/>
      <c r="Y96" s="82"/>
      <c r="Z96" s="83"/>
      <c r="AA96" s="83"/>
      <c r="AB96" s="83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0">
        <f t="shared" si="33"/>
        <v>44863</v>
      </c>
      <c r="B97" s="77">
        <f t="shared" ca="1" si="34"/>
        <v>1032.3764140000001</v>
      </c>
      <c r="C97" s="71">
        <f t="shared" si="35"/>
        <v>1000</v>
      </c>
      <c r="D97" s="10">
        <f ca="1">IF(A97&lt;$B$1,VLOOKUP(A97,[1]DI!$A$4:$B$15000,2,FALSE),0)</f>
        <v>0</v>
      </c>
      <c r="E97" s="71">
        <f t="shared" ca="1" si="27"/>
        <v>1</v>
      </c>
      <c r="F97" s="71">
        <f ca="1">(TRUNC(PRODUCT($E$16:$E96),16))</f>
        <v>1.02936469517266</v>
      </c>
      <c r="G97" s="71">
        <f t="shared" si="26"/>
        <v>1</v>
      </c>
      <c r="H97" s="71">
        <f t="shared" ca="1" si="28"/>
        <v>1.0293646999999999</v>
      </c>
      <c r="I97" s="72">
        <f t="shared" si="36"/>
        <v>1.2999999999999999E-2</v>
      </c>
      <c r="J97" s="92">
        <f t="shared" si="37"/>
        <v>44782</v>
      </c>
      <c r="K97" s="73">
        <f t="shared" si="38"/>
        <v>56</v>
      </c>
      <c r="L97" s="74">
        <f t="shared" si="39"/>
        <v>57</v>
      </c>
      <c r="M97" s="75">
        <f t="shared" si="29"/>
        <v>1.002925799</v>
      </c>
      <c r="N97" s="75">
        <f t="shared" ca="1" si="30"/>
        <v>1.032376414</v>
      </c>
      <c r="O97" s="74">
        <f t="shared" si="40"/>
        <v>0</v>
      </c>
      <c r="P97" s="71">
        <f t="shared" ca="1" si="31"/>
        <v>32.376413999999997</v>
      </c>
      <c r="Q97" s="71">
        <f t="shared" si="32"/>
        <v>0</v>
      </c>
      <c r="R97" s="76" t="str">
        <f t="shared" si="41"/>
        <v>J=</v>
      </c>
      <c r="S97" s="92">
        <f t="shared" si="42"/>
        <v>44963</v>
      </c>
      <c r="T97" s="4"/>
      <c r="U97" s="93">
        <f>[2]Plan1!$A258</f>
        <v>44672</v>
      </c>
      <c r="V97" s="90" t="str">
        <f>[2]Plan1!$C258</f>
        <v>Tiradentes</v>
      </c>
      <c r="W97" s="85"/>
      <c r="X97" s="1"/>
      <c r="Y97" s="82"/>
      <c r="Z97" s="83"/>
      <c r="AA97" s="83"/>
      <c r="AB97" s="83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0">
        <f t="shared" si="33"/>
        <v>44864</v>
      </c>
      <c r="B98" s="77">
        <f t="shared" ca="1" si="34"/>
        <v>1032.3764140000001</v>
      </c>
      <c r="C98" s="71">
        <f t="shared" si="35"/>
        <v>1000</v>
      </c>
      <c r="D98" s="10">
        <f ca="1">IF(A98&lt;$B$1,VLOOKUP(A98,[1]DI!$A$4:$B$15000,2,FALSE),0)</f>
        <v>0</v>
      </c>
      <c r="E98" s="71">
        <f t="shared" ca="1" si="27"/>
        <v>1</v>
      </c>
      <c r="F98" s="71">
        <f ca="1">(TRUNC(PRODUCT($E$16:$E97),16))</f>
        <v>1.02936469517266</v>
      </c>
      <c r="G98" s="71">
        <f t="shared" si="26"/>
        <v>1</v>
      </c>
      <c r="H98" s="71">
        <f t="shared" ca="1" si="28"/>
        <v>1.0293646999999999</v>
      </c>
      <c r="I98" s="72">
        <f t="shared" si="36"/>
        <v>1.2999999999999999E-2</v>
      </c>
      <c r="J98" s="92">
        <f t="shared" si="37"/>
        <v>44782</v>
      </c>
      <c r="K98" s="73">
        <f t="shared" si="38"/>
        <v>56</v>
      </c>
      <c r="L98" s="74">
        <f t="shared" si="39"/>
        <v>57</v>
      </c>
      <c r="M98" s="75">
        <f t="shared" si="29"/>
        <v>1.002925799</v>
      </c>
      <c r="N98" s="75">
        <f t="shared" ca="1" si="30"/>
        <v>1.032376414</v>
      </c>
      <c r="O98" s="74">
        <f t="shared" si="40"/>
        <v>0</v>
      </c>
      <c r="P98" s="71">
        <f t="shared" ca="1" si="31"/>
        <v>32.376413999999997</v>
      </c>
      <c r="Q98" s="71">
        <f t="shared" si="32"/>
        <v>0</v>
      </c>
      <c r="R98" s="76" t="str">
        <f t="shared" si="41"/>
        <v>J=</v>
      </c>
      <c r="S98" s="92">
        <f t="shared" si="42"/>
        <v>44963</v>
      </c>
      <c r="T98" s="4"/>
      <c r="U98" s="93">
        <f>[2]Plan1!$A259</f>
        <v>44682</v>
      </c>
      <c r="V98" s="90" t="str">
        <f>[2]Plan1!$C259</f>
        <v>Dia do Trabalho</v>
      </c>
      <c r="W98" s="85"/>
      <c r="X98" s="1"/>
      <c r="Y98" s="82"/>
      <c r="Z98" s="83"/>
      <c r="AA98" s="83"/>
      <c r="AB98" s="83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0">
        <f t="shared" si="33"/>
        <v>44865</v>
      </c>
      <c r="B99" s="77">
        <f t="shared" ca="1" si="34"/>
        <v>1032.3764140000001</v>
      </c>
      <c r="C99" s="71">
        <f t="shared" si="35"/>
        <v>1000</v>
      </c>
      <c r="D99" s="10">
        <f ca="1">IF(A99&lt;$B$1,VLOOKUP(A99,[1]DI!$A$4:$B$15000,2,FALSE),0)</f>
        <v>0.13650000000000001</v>
      </c>
      <c r="E99" s="71">
        <f t="shared" ca="1" si="27"/>
        <v>1.00050788</v>
      </c>
      <c r="F99" s="71">
        <f ca="1">(TRUNC(PRODUCT($E$16:$E98),16))</f>
        <v>1.02936469517266</v>
      </c>
      <c r="G99" s="71">
        <f t="shared" si="26"/>
        <v>1</v>
      </c>
      <c r="H99" s="71">
        <f t="shared" ca="1" si="28"/>
        <v>1.0293646999999999</v>
      </c>
      <c r="I99" s="72">
        <f t="shared" si="36"/>
        <v>1.2999999999999999E-2</v>
      </c>
      <c r="J99" s="92">
        <f t="shared" si="37"/>
        <v>44782</v>
      </c>
      <c r="K99" s="73">
        <f t="shared" si="38"/>
        <v>57</v>
      </c>
      <c r="L99" s="74">
        <f t="shared" si="39"/>
        <v>57</v>
      </c>
      <c r="M99" s="75">
        <f t="shared" si="29"/>
        <v>1.002925799</v>
      </c>
      <c r="N99" s="75">
        <f t="shared" ca="1" si="30"/>
        <v>1.032376414</v>
      </c>
      <c r="O99" s="74">
        <f t="shared" si="40"/>
        <v>0</v>
      </c>
      <c r="P99" s="71">
        <f t="shared" ca="1" si="31"/>
        <v>32.376413999999997</v>
      </c>
      <c r="Q99" s="71">
        <f t="shared" si="32"/>
        <v>0</v>
      </c>
      <c r="R99" s="76" t="str">
        <f t="shared" si="41"/>
        <v>J=</v>
      </c>
      <c r="S99" s="92">
        <f t="shared" si="42"/>
        <v>44963</v>
      </c>
      <c r="T99" s="4"/>
      <c r="U99" s="93">
        <f>[2]Plan1!$A260</f>
        <v>44728</v>
      </c>
      <c r="V99" s="90" t="str">
        <f>[2]Plan1!$C260</f>
        <v>Corpus Christi</v>
      </c>
      <c r="W99" s="85"/>
      <c r="X99" s="1"/>
      <c r="Y99" s="82"/>
      <c r="Z99" s="83"/>
      <c r="AA99" s="83"/>
      <c r="AB99" s="83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0">
        <f t="shared" si="33"/>
        <v>44866</v>
      </c>
      <c r="B100" s="77">
        <f t="shared" ca="1" si="34"/>
        <v>1032.9536760000001</v>
      </c>
      <c r="C100" s="71">
        <f t="shared" si="35"/>
        <v>1000</v>
      </c>
      <c r="D100" s="10">
        <f ca="1">IF(A100&lt;$B$1,VLOOKUP(A100,[1]DI!$A$4:$B$15000,2,FALSE),0)</f>
        <v>0.13650000000000001</v>
      </c>
      <c r="E100" s="71">
        <f t="shared" ca="1" si="27"/>
        <v>1.00050788</v>
      </c>
      <c r="F100" s="71">
        <f ca="1">(TRUNC(PRODUCT($E$16:$E99),16))</f>
        <v>1.0298874889140499</v>
      </c>
      <c r="G100" s="71">
        <f t="shared" si="26"/>
        <v>1</v>
      </c>
      <c r="H100" s="71">
        <f t="shared" ca="1" si="28"/>
        <v>1.0298874899999999</v>
      </c>
      <c r="I100" s="72">
        <f t="shared" si="36"/>
        <v>1.2999999999999999E-2</v>
      </c>
      <c r="J100" s="92">
        <f t="shared" si="37"/>
        <v>44782</v>
      </c>
      <c r="K100" s="73">
        <f t="shared" si="38"/>
        <v>58</v>
      </c>
      <c r="L100" s="74">
        <f t="shared" si="39"/>
        <v>58</v>
      </c>
      <c r="M100" s="75">
        <f t="shared" si="29"/>
        <v>1.0029772050000001</v>
      </c>
      <c r="N100" s="75">
        <f t="shared" ca="1" si="30"/>
        <v>1.032953676</v>
      </c>
      <c r="O100" s="74">
        <f t="shared" si="40"/>
        <v>0</v>
      </c>
      <c r="P100" s="71">
        <f t="shared" ca="1" si="31"/>
        <v>32.953676000000002</v>
      </c>
      <c r="Q100" s="71">
        <f t="shared" si="32"/>
        <v>0</v>
      </c>
      <c r="R100" s="76" t="str">
        <f t="shared" si="41"/>
        <v>J=</v>
      </c>
      <c r="S100" s="92">
        <f t="shared" si="42"/>
        <v>44963</v>
      </c>
      <c r="T100" s="4"/>
      <c r="U100" s="93">
        <f>[2]Plan1!$A261</f>
        <v>44811</v>
      </c>
      <c r="V100" s="90" t="str">
        <f>[2]Plan1!$C261</f>
        <v>Independência do Brasil</v>
      </c>
      <c r="W100" s="85"/>
      <c r="X100" s="1"/>
      <c r="Y100" s="82"/>
      <c r="Z100" s="83"/>
      <c r="AA100" s="83"/>
      <c r="AB100" s="83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0">
        <f t="shared" si="33"/>
        <v>44867</v>
      </c>
      <c r="B101" s="77">
        <f t="shared" ca="1" si="34"/>
        <v>1033.531266</v>
      </c>
      <c r="C101" s="71">
        <f t="shared" si="35"/>
        <v>1000</v>
      </c>
      <c r="D101" s="10">
        <f ca="1">IF(A101&lt;$B$1,VLOOKUP(A101,[1]DI!$A$4:$B$15000,2,FALSE),0)</f>
        <v>0</v>
      </c>
      <c r="E101" s="71">
        <f t="shared" ca="1" si="27"/>
        <v>1</v>
      </c>
      <c r="F101" s="71">
        <f ca="1">(TRUNC(PRODUCT($E$16:$E100),16))</f>
        <v>1.0304105481719199</v>
      </c>
      <c r="G101" s="71">
        <f t="shared" si="26"/>
        <v>1</v>
      </c>
      <c r="H101" s="71">
        <f t="shared" ca="1" si="28"/>
        <v>1.03041055</v>
      </c>
      <c r="I101" s="72">
        <f t="shared" si="36"/>
        <v>1.2999999999999999E-2</v>
      </c>
      <c r="J101" s="92">
        <f t="shared" si="37"/>
        <v>44782</v>
      </c>
      <c r="K101" s="73">
        <f t="shared" si="38"/>
        <v>58</v>
      </c>
      <c r="L101" s="74">
        <f t="shared" si="39"/>
        <v>59</v>
      </c>
      <c r="M101" s="75">
        <f t="shared" si="29"/>
        <v>1.003028614</v>
      </c>
      <c r="N101" s="75">
        <f t="shared" ca="1" si="30"/>
        <v>1.033531266</v>
      </c>
      <c r="O101" s="74">
        <f t="shared" si="40"/>
        <v>0</v>
      </c>
      <c r="P101" s="71">
        <f t="shared" ca="1" si="31"/>
        <v>33.531266000000002</v>
      </c>
      <c r="Q101" s="71">
        <f t="shared" si="32"/>
        <v>0</v>
      </c>
      <c r="R101" s="76" t="str">
        <f t="shared" si="41"/>
        <v>J=</v>
      </c>
      <c r="S101" s="92">
        <f t="shared" si="42"/>
        <v>44963</v>
      </c>
      <c r="T101" s="4"/>
      <c r="U101" s="93">
        <f>[2]Plan1!$A262</f>
        <v>44846</v>
      </c>
      <c r="V101" s="90" t="str">
        <f>[2]Plan1!$C262</f>
        <v>Nossa Sr.a Aparecida - Padroeira do Brasil</v>
      </c>
      <c r="W101" s="85"/>
      <c r="X101" s="1"/>
      <c r="Y101" s="82"/>
      <c r="Z101" s="83"/>
      <c r="AA101" s="83"/>
      <c r="AB101" s="83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0">
        <f t="shared" si="33"/>
        <v>44868</v>
      </c>
      <c r="B102" s="77">
        <f t="shared" ca="1" si="34"/>
        <v>1033.531266</v>
      </c>
      <c r="C102" s="71">
        <f t="shared" si="35"/>
        <v>1000</v>
      </c>
      <c r="D102" s="10">
        <f ca="1">IF(A102&lt;$B$1,VLOOKUP(A102,[1]DI!$A$4:$B$15000,2,FALSE),0)</f>
        <v>0.13650000000000001</v>
      </c>
      <c r="E102" s="71">
        <f t="shared" ca="1" si="27"/>
        <v>1.00050788</v>
      </c>
      <c r="F102" s="71">
        <f ca="1">(TRUNC(PRODUCT($E$16:$E101),16))</f>
        <v>1.0304105481719199</v>
      </c>
      <c r="G102" s="71">
        <f t="shared" si="26"/>
        <v>1</v>
      </c>
      <c r="H102" s="71">
        <f t="shared" ca="1" si="28"/>
        <v>1.03041055</v>
      </c>
      <c r="I102" s="72">
        <f t="shared" si="36"/>
        <v>1.2999999999999999E-2</v>
      </c>
      <c r="J102" s="92">
        <f t="shared" si="37"/>
        <v>44782</v>
      </c>
      <c r="K102" s="73">
        <f t="shared" si="38"/>
        <v>59</v>
      </c>
      <c r="L102" s="74">
        <f t="shared" si="39"/>
        <v>59</v>
      </c>
      <c r="M102" s="75">
        <f t="shared" si="29"/>
        <v>1.003028614</v>
      </c>
      <c r="N102" s="75">
        <f t="shared" ca="1" si="30"/>
        <v>1.033531266</v>
      </c>
      <c r="O102" s="74">
        <f t="shared" si="40"/>
        <v>0</v>
      </c>
      <c r="P102" s="71">
        <f t="shared" ca="1" si="31"/>
        <v>33.531266000000002</v>
      </c>
      <c r="Q102" s="71">
        <f t="shared" si="32"/>
        <v>0</v>
      </c>
      <c r="R102" s="76" t="str">
        <f t="shared" si="41"/>
        <v>J=</v>
      </c>
      <c r="S102" s="92">
        <f t="shared" si="42"/>
        <v>44963</v>
      </c>
      <c r="T102" s="4"/>
      <c r="U102" s="93">
        <f>[2]Plan1!$A263</f>
        <v>44867</v>
      </c>
      <c r="V102" s="90" t="str">
        <f>[2]Plan1!$C263</f>
        <v>Finados</v>
      </c>
      <c r="W102" s="91"/>
      <c r="X102" s="1"/>
      <c r="Y102" s="82"/>
      <c r="Z102" s="83"/>
      <c r="AA102" s="83"/>
      <c r="AB102" s="83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0">
        <f t="shared" si="33"/>
        <v>44869</v>
      </c>
      <c r="B103" s="77">
        <f t="shared" ca="1" si="34"/>
        <v>1034.1091719999999</v>
      </c>
      <c r="C103" s="71">
        <f t="shared" si="35"/>
        <v>1000</v>
      </c>
      <c r="D103" s="10">
        <f ca="1">IF(A103&lt;$B$1,VLOOKUP(A103,[1]DI!$A$4:$B$15000,2,FALSE),0)</f>
        <v>0.13650000000000001</v>
      </c>
      <c r="E103" s="71">
        <f t="shared" ca="1" si="27"/>
        <v>1.00050788</v>
      </c>
      <c r="F103" s="71">
        <f ca="1">(TRUNC(PRODUCT($E$16:$E102),16))</f>
        <v>1.0309338730811199</v>
      </c>
      <c r="G103" s="71">
        <f t="shared" si="26"/>
        <v>1</v>
      </c>
      <c r="H103" s="71">
        <f t="shared" ca="1" si="28"/>
        <v>1.0309338699999999</v>
      </c>
      <c r="I103" s="72">
        <f t="shared" si="36"/>
        <v>1.2999999999999999E-2</v>
      </c>
      <c r="J103" s="92">
        <f t="shared" si="37"/>
        <v>44782</v>
      </c>
      <c r="K103" s="73">
        <f t="shared" si="38"/>
        <v>60</v>
      </c>
      <c r="L103" s="74">
        <f t="shared" si="39"/>
        <v>60</v>
      </c>
      <c r="M103" s="75">
        <f t="shared" si="29"/>
        <v>1.003080025</v>
      </c>
      <c r="N103" s="75">
        <f t="shared" ca="1" si="30"/>
        <v>1.034109172</v>
      </c>
      <c r="O103" s="74">
        <f t="shared" si="40"/>
        <v>0</v>
      </c>
      <c r="P103" s="71">
        <f t="shared" ca="1" si="31"/>
        <v>34.109172000000001</v>
      </c>
      <c r="Q103" s="71">
        <f t="shared" si="32"/>
        <v>0</v>
      </c>
      <c r="R103" s="76" t="str">
        <f t="shared" si="41"/>
        <v>J=</v>
      </c>
      <c r="S103" s="92">
        <f t="shared" si="42"/>
        <v>44963</v>
      </c>
      <c r="T103" s="4"/>
      <c r="U103" s="93">
        <f>[2]Plan1!$A264</f>
        <v>44880</v>
      </c>
      <c r="V103" s="90" t="str">
        <f>[2]Plan1!$C264</f>
        <v>Proclamação da República</v>
      </c>
      <c r="W103" s="85"/>
      <c r="X103" s="1"/>
      <c r="Y103" s="82"/>
      <c r="Z103" s="83"/>
      <c r="AA103" s="83"/>
      <c r="AB103" s="83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0">
        <f t="shared" si="33"/>
        <v>44870</v>
      </c>
      <c r="B104" s="77">
        <f t="shared" ca="1" si="34"/>
        <v>1034.687406</v>
      </c>
      <c r="C104" s="71">
        <f t="shared" si="35"/>
        <v>1000</v>
      </c>
      <c r="D104" s="10">
        <f ca="1">IF(A104&lt;$B$1,VLOOKUP(A104,[1]DI!$A$4:$B$15000,2,FALSE),0)</f>
        <v>0</v>
      </c>
      <c r="E104" s="71">
        <f t="shared" ca="1" si="27"/>
        <v>1</v>
      </c>
      <c r="F104" s="71">
        <f ca="1">(TRUNC(PRODUCT($E$16:$E103),16))</f>
        <v>1.0314574637765801</v>
      </c>
      <c r="G104" s="71">
        <f t="shared" si="26"/>
        <v>1</v>
      </c>
      <c r="H104" s="71">
        <f t="shared" ca="1" si="28"/>
        <v>1.0314574599999999</v>
      </c>
      <c r="I104" s="72">
        <f t="shared" si="36"/>
        <v>1.2999999999999999E-2</v>
      </c>
      <c r="J104" s="92">
        <f t="shared" si="37"/>
        <v>44782</v>
      </c>
      <c r="K104" s="73">
        <f t="shared" si="38"/>
        <v>60</v>
      </c>
      <c r="L104" s="74">
        <f t="shared" si="39"/>
        <v>61</v>
      </c>
      <c r="M104" s="75">
        <f t="shared" si="29"/>
        <v>1.0031314389999999</v>
      </c>
      <c r="N104" s="75">
        <f t="shared" ca="1" si="30"/>
        <v>1.034687406</v>
      </c>
      <c r="O104" s="74">
        <f t="shared" si="40"/>
        <v>0</v>
      </c>
      <c r="P104" s="71">
        <f t="shared" ca="1" si="31"/>
        <v>34.687406000000003</v>
      </c>
      <c r="Q104" s="71">
        <f t="shared" si="32"/>
        <v>0</v>
      </c>
      <c r="R104" s="76" t="str">
        <f t="shared" si="41"/>
        <v>J=</v>
      </c>
      <c r="S104" s="92">
        <f t="shared" si="42"/>
        <v>44963</v>
      </c>
      <c r="T104" s="4"/>
      <c r="U104" s="93">
        <f>[2]Plan1!$A265</f>
        <v>44920</v>
      </c>
      <c r="V104" s="90" t="str">
        <f>[2]Plan1!$C265</f>
        <v>Natal</v>
      </c>
      <c r="W104" s="85"/>
      <c r="X104" s="1"/>
      <c r="Y104" s="82"/>
      <c r="Z104" s="83"/>
      <c r="AA104" s="83"/>
      <c r="AB104" s="83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0">
        <f t="shared" si="33"/>
        <v>44871</v>
      </c>
      <c r="B105" s="77">
        <f t="shared" ca="1" si="34"/>
        <v>1034.687406</v>
      </c>
      <c r="C105" s="71">
        <f t="shared" si="35"/>
        <v>1000</v>
      </c>
      <c r="D105" s="10">
        <f ca="1">IF(A105&lt;$B$1,VLOOKUP(A105,[1]DI!$A$4:$B$15000,2,FALSE),0)</f>
        <v>0</v>
      </c>
      <c r="E105" s="71">
        <f t="shared" ca="1" si="27"/>
        <v>1</v>
      </c>
      <c r="F105" s="71">
        <f ca="1">(TRUNC(PRODUCT($E$16:$E104),16))</f>
        <v>1.0314574637765801</v>
      </c>
      <c r="G105" s="71">
        <f t="shared" si="26"/>
        <v>1</v>
      </c>
      <c r="H105" s="71">
        <f t="shared" ca="1" si="28"/>
        <v>1.0314574599999999</v>
      </c>
      <c r="I105" s="72">
        <f t="shared" si="36"/>
        <v>1.2999999999999999E-2</v>
      </c>
      <c r="J105" s="92">
        <f t="shared" si="37"/>
        <v>44782</v>
      </c>
      <c r="K105" s="73">
        <f t="shared" si="38"/>
        <v>60</v>
      </c>
      <c r="L105" s="74">
        <f t="shared" si="39"/>
        <v>61</v>
      </c>
      <c r="M105" s="75">
        <f t="shared" si="29"/>
        <v>1.0031314389999999</v>
      </c>
      <c r="N105" s="75">
        <f t="shared" ca="1" si="30"/>
        <v>1.034687406</v>
      </c>
      <c r="O105" s="74">
        <f t="shared" si="40"/>
        <v>0</v>
      </c>
      <c r="P105" s="71">
        <f t="shared" ca="1" si="31"/>
        <v>34.687406000000003</v>
      </c>
      <c r="Q105" s="71">
        <f t="shared" si="32"/>
        <v>0</v>
      </c>
      <c r="R105" s="76" t="str">
        <f t="shared" si="41"/>
        <v>J=</v>
      </c>
      <c r="S105" s="92">
        <f t="shared" si="42"/>
        <v>44963</v>
      </c>
      <c r="T105" s="4"/>
      <c r="U105" s="93">
        <f>[2]Plan1!$A266</f>
        <v>44927</v>
      </c>
      <c r="V105" s="90" t="str">
        <f>[2]Plan1!$C266</f>
        <v>Confraternização Universal</v>
      </c>
      <c r="W105" s="85"/>
      <c r="X105" s="1"/>
      <c r="Y105" s="82"/>
      <c r="Z105" s="83"/>
      <c r="AA105" s="83"/>
      <c r="AB105" s="83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0">
        <f t="shared" si="33"/>
        <v>44872</v>
      </c>
      <c r="B106" s="77">
        <f t="shared" ca="1" si="34"/>
        <v>1034.687406</v>
      </c>
      <c r="C106" s="71">
        <f t="shared" si="35"/>
        <v>1000</v>
      </c>
      <c r="D106" s="10">
        <f ca="1">IF(A106&lt;$B$1,VLOOKUP(A106,[1]DI!$A$4:$B$15000,2,FALSE),0)</f>
        <v>0.13650000000000001</v>
      </c>
      <c r="E106" s="71">
        <f t="shared" ca="1" si="27"/>
        <v>1.00050788</v>
      </c>
      <c r="F106" s="71">
        <f ca="1">(TRUNC(PRODUCT($E$16:$E105),16))</f>
        <v>1.0314574637765801</v>
      </c>
      <c r="G106" s="71">
        <f t="shared" si="26"/>
        <v>1</v>
      </c>
      <c r="H106" s="71">
        <f t="shared" ca="1" si="28"/>
        <v>1.0314574599999999</v>
      </c>
      <c r="I106" s="72">
        <f t="shared" si="36"/>
        <v>1.2999999999999999E-2</v>
      </c>
      <c r="J106" s="92">
        <f t="shared" si="37"/>
        <v>44782</v>
      </c>
      <c r="K106" s="73">
        <f t="shared" si="38"/>
        <v>61</v>
      </c>
      <c r="L106" s="74">
        <f t="shared" si="39"/>
        <v>61</v>
      </c>
      <c r="M106" s="75">
        <f t="shared" si="29"/>
        <v>1.0031314389999999</v>
      </c>
      <c r="N106" s="75">
        <f t="shared" ca="1" si="30"/>
        <v>1.034687406</v>
      </c>
      <c r="O106" s="74">
        <f t="shared" si="40"/>
        <v>0</v>
      </c>
      <c r="P106" s="71">
        <f t="shared" ca="1" si="31"/>
        <v>34.687406000000003</v>
      </c>
      <c r="Q106" s="71">
        <f t="shared" si="32"/>
        <v>0</v>
      </c>
      <c r="R106" s="76" t="str">
        <f t="shared" si="41"/>
        <v>J=</v>
      </c>
      <c r="S106" s="92">
        <f t="shared" si="42"/>
        <v>44963</v>
      </c>
      <c r="T106" s="4"/>
      <c r="U106" s="93">
        <f>[2]Plan1!$A267</f>
        <v>44977</v>
      </c>
      <c r="V106" s="90" t="str">
        <f>[2]Plan1!$C267</f>
        <v>Carnaval</v>
      </c>
      <c r="W106" s="85"/>
      <c r="X106" s="1"/>
      <c r="Y106" s="82"/>
      <c r="Z106" s="83"/>
      <c r="AA106" s="83"/>
      <c r="AB106" s="83"/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0">
        <f t="shared" si="33"/>
        <v>44873</v>
      </c>
      <c r="B107" s="77">
        <f t="shared" ca="1" si="34"/>
        <v>1035.2659679999999</v>
      </c>
      <c r="C107" s="71">
        <f t="shared" si="35"/>
        <v>1000</v>
      </c>
      <c r="D107" s="10">
        <f ca="1">IF(A107&lt;$B$1,VLOOKUP(A107,[1]DI!$A$4:$B$15000,2,FALSE),0)</f>
        <v>0.13650000000000001</v>
      </c>
      <c r="E107" s="71">
        <f t="shared" ca="1" si="27"/>
        <v>1.00050788</v>
      </c>
      <c r="F107" s="71">
        <f ca="1">(TRUNC(PRODUCT($E$16:$E106),16))</f>
        <v>1.0319813203932799</v>
      </c>
      <c r="G107" s="71">
        <f t="shared" si="26"/>
        <v>1</v>
      </c>
      <c r="H107" s="71">
        <f t="shared" ca="1" si="28"/>
        <v>1.0319813200000001</v>
      </c>
      <c r="I107" s="72">
        <f t="shared" si="36"/>
        <v>1.2999999999999999E-2</v>
      </c>
      <c r="J107" s="92">
        <f t="shared" si="37"/>
        <v>44782</v>
      </c>
      <c r="K107" s="73">
        <f t="shared" si="38"/>
        <v>62</v>
      </c>
      <c r="L107" s="74">
        <f t="shared" si="39"/>
        <v>62</v>
      </c>
      <c r="M107" s="75">
        <f t="shared" si="29"/>
        <v>1.003182856</v>
      </c>
      <c r="N107" s="75">
        <f t="shared" ca="1" si="30"/>
        <v>1.035265968</v>
      </c>
      <c r="O107" s="74">
        <f t="shared" si="40"/>
        <v>0</v>
      </c>
      <c r="P107" s="71">
        <f t="shared" ca="1" si="31"/>
        <v>35.265968000000001</v>
      </c>
      <c r="Q107" s="71">
        <f t="shared" si="32"/>
        <v>0</v>
      </c>
      <c r="R107" s="76" t="str">
        <f t="shared" si="41"/>
        <v>J=</v>
      </c>
      <c r="S107" s="92">
        <f t="shared" si="42"/>
        <v>44963</v>
      </c>
      <c r="T107" s="4"/>
      <c r="U107" s="93">
        <f>[2]Plan1!$A268</f>
        <v>44978</v>
      </c>
      <c r="V107" s="90" t="str">
        <f>[2]Plan1!$C268</f>
        <v>Carnaval</v>
      </c>
      <c r="W107" s="85"/>
      <c r="X107" s="1"/>
      <c r="Y107" s="82"/>
      <c r="Z107" s="83"/>
      <c r="AA107" s="83"/>
      <c r="AB107" s="83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0">
        <f t="shared" si="33"/>
        <v>44874</v>
      </c>
      <c r="B108" s="77">
        <f t="shared" ca="1" si="34"/>
        <v>1035.84484699</v>
      </c>
      <c r="C108" s="71">
        <f t="shared" si="35"/>
        <v>1000</v>
      </c>
      <c r="D108" s="10">
        <f ca="1">IF(A108&lt;$B$1,VLOOKUP(A108,[1]DI!$A$4:$B$15000,2,FALSE),0)</f>
        <v>0.13650000000000001</v>
      </c>
      <c r="E108" s="71">
        <f t="shared" ca="1" si="27"/>
        <v>1.00050788</v>
      </c>
      <c r="F108" s="71">
        <f ca="1">(TRUNC(PRODUCT($E$16:$E107),16))</f>
        <v>1.0325054430662901</v>
      </c>
      <c r="G108" s="71">
        <f t="shared" si="26"/>
        <v>1</v>
      </c>
      <c r="H108" s="71">
        <f t="shared" ca="1" si="28"/>
        <v>1.03250544</v>
      </c>
      <c r="I108" s="72">
        <f t="shared" si="36"/>
        <v>1.2999999999999999E-2</v>
      </c>
      <c r="J108" s="92">
        <f t="shared" si="37"/>
        <v>44782</v>
      </c>
      <c r="K108" s="73">
        <f t="shared" si="38"/>
        <v>63</v>
      </c>
      <c r="L108" s="74">
        <f t="shared" si="39"/>
        <v>63</v>
      </c>
      <c r="M108" s="75">
        <f t="shared" si="29"/>
        <v>1.0032342750000001</v>
      </c>
      <c r="N108" s="75">
        <f t="shared" ca="1" si="30"/>
        <v>1.0358448469999999</v>
      </c>
      <c r="O108" s="74">
        <f t="shared" si="40"/>
        <v>0</v>
      </c>
      <c r="P108" s="71">
        <f t="shared" ca="1" si="31"/>
        <v>35.844846990000001</v>
      </c>
      <c r="Q108" s="71">
        <f t="shared" si="32"/>
        <v>0</v>
      </c>
      <c r="R108" s="76" t="str">
        <f t="shared" si="41"/>
        <v>J=</v>
      </c>
      <c r="S108" s="92">
        <f t="shared" si="42"/>
        <v>44963</v>
      </c>
      <c r="T108" s="8"/>
      <c r="U108" s="93">
        <f>[2]Plan1!$A269</f>
        <v>45023</v>
      </c>
      <c r="V108" s="90" t="str">
        <f>[2]Plan1!$C269</f>
        <v>Paixão de Cristo</v>
      </c>
      <c r="W108" s="85"/>
      <c r="X108" s="1"/>
      <c r="Y108" s="82"/>
      <c r="Z108" s="83"/>
      <c r="AA108" s="83"/>
      <c r="AB108" s="83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0">
        <f t="shared" si="33"/>
        <v>44875</v>
      </c>
      <c r="B109" s="77">
        <f t="shared" ca="1" si="34"/>
        <v>1036.424053</v>
      </c>
      <c r="C109" s="71">
        <f t="shared" si="35"/>
        <v>1000</v>
      </c>
      <c r="D109" s="10">
        <f ca="1">IF(A109&lt;$B$1,VLOOKUP(A109,[1]DI!$A$4:$B$15000,2,FALSE),0)</f>
        <v>0.13650000000000001</v>
      </c>
      <c r="E109" s="71">
        <f t="shared" ca="1" si="27"/>
        <v>1.00050788</v>
      </c>
      <c r="F109" s="71">
        <f ca="1">(TRUNC(PRODUCT($E$16:$E108),16))</f>
        <v>1.0330298319307101</v>
      </c>
      <c r="G109" s="71">
        <f t="shared" si="26"/>
        <v>1</v>
      </c>
      <c r="H109" s="71">
        <f t="shared" ca="1" si="28"/>
        <v>1.03302983</v>
      </c>
      <c r="I109" s="72">
        <f t="shared" si="36"/>
        <v>1.2999999999999999E-2</v>
      </c>
      <c r="J109" s="92">
        <f t="shared" si="37"/>
        <v>44782</v>
      </c>
      <c r="K109" s="73">
        <f t="shared" si="38"/>
        <v>64</v>
      </c>
      <c r="L109" s="74">
        <f t="shared" si="39"/>
        <v>64</v>
      </c>
      <c r="M109" s="75">
        <f t="shared" si="29"/>
        <v>1.0032856969999999</v>
      </c>
      <c r="N109" s="75">
        <f t="shared" ca="1" si="30"/>
        <v>1.036424053</v>
      </c>
      <c r="O109" s="74">
        <f t="shared" si="40"/>
        <v>0</v>
      </c>
      <c r="P109" s="71">
        <f t="shared" ca="1" si="31"/>
        <v>36.424053000000001</v>
      </c>
      <c r="Q109" s="71">
        <f t="shared" si="32"/>
        <v>0</v>
      </c>
      <c r="R109" s="76" t="str">
        <f t="shared" si="41"/>
        <v>J=</v>
      </c>
      <c r="S109" s="92">
        <f t="shared" si="42"/>
        <v>44963</v>
      </c>
      <c r="T109" s="4"/>
      <c r="U109" s="93">
        <f>[2]Plan1!$A270</f>
        <v>45037</v>
      </c>
      <c r="V109" s="90" t="str">
        <f>[2]Plan1!$C270</f>
        <v>Tiradentes</v>
      </c>
      <c r="W109" s="85"/>
      <c r="X109" s="1"/>
      <c r="Y109" s="82"/>
      <c r="Z109" s="83"/>
      <c r="AA109" s="83"/>
      <c r="AB109" s="83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0">
        <f t="shared" si="33"/>
        <v>44876</v>
      </c>
      <c r="B110" s="77">
        <f t="shared" ca="1" si="34"/>
        <v>1037.0035869999999</v>
      </c>
      <c r="C110" s="71">
        <f t="shared" si="35"/>
        <v>1000</v>
      </c>
      <c r="D110" s="10">
        <f ca="1">IF(A110&lt;$B$1,VLOOKUP(A110,[1]DI!$A$4:$B$15000,2,FALSE),0)</f>
        <v>0.13650000000000001</v>
      </c>
      <c r="E110" s="71">
        <f t="shared" ca="1" si="27"/>
        <v>1.00050788</v>
      </c>
      <c r="F110" s="71">
        <f ca="1">(TRUNC(PRODUCT($E$16:$E109),16))</f>
        <v>1.0335544871217499</v>
      </c>
      <c r="G110" s="71">
        <f t="shared" si="26"/>
        <v>1</v>
      </c>
      <c r="H110" s="71">
        <f t="shared" ca="1" si="28"/>
        <v>1.03355449</v>
      </c>
      <c r="I110" s="72">
        <f t="shared" si="36"/>
        <v>1.2999999999999999E-2</v>
      </c>
      <c r="J110" s="92">
        <f t="shared" si="37"/>
        <v>44782</v>
      </c>
      <c r="K110" s="73">
        <f t="shared" si="38"/>
        <v>65</v>
      </c>
      <c r="L110" s="74">
        <f t="shared" si="39"/>
        <v>65</v>
      </c>
      <c r="M110" s="75">
        <f t="shared" si="29"/>
        <v>1.003337122</v>
      </c>
      <c r="N110" s="75">
        <f t="shared" ca="1" si="30"/>
        <v>1.0370035870000001</v>
      </c>
      <c r="O110" s="74">
        <f t="shared" si="40"/>
        <v>0</v>
      </c>
      <c r="P110" s="71">
        <f t="shared" ca="1" si="31"/>
        <v>37.003587000000003</v>
      </c>
      <c r="Q110" s="71">
        <f t="shared" si="32"/>
        <v>0</v>
      </c>
      <c r="R110" s="76" t="str">
        <f t="shared" si="41"/>
        <v>J=</v>
      </c>
      <c r="S110" s="92">
        <f t="shared" si="42"/>
        <v>44963</v>
      </c>
      <c r="T110" s="15"/>
      <c r="U110" s="93">
        <f>[2]Plan1!$A271</f>
        <v>45047</v>
      </c>
      <c r="V110" s="90" t="str">
        <f>[2]Plan1!$C271</f>
        <v>Dia do Trabalho</v>
      </c>
      <c r="W110" s="85"/>
      <c r="X110" s="1"/>
      <c r="Y110" s="82"/>
      <c r="Z110" s="83"/>
      <c r="AA110" s="83"/>
      <c r="AB110" s="83"/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0">
        <f t="shared" si="33"/>
        <v>44877</v>
      </c>
      <c r="B111" s="77">
        <f t="shared" ca="1" si="34"/>
        <v>1037.583439</v>
      </c>
      <c r="C111" s="71">
        <f t="shared" si="35"/>
        <v>1000</v>
      </c>
      <c r="D111" s="10">
        <f ca="1">IF(A111&lt;$B$1,VLOOKUP(A111,[1]DI!$A$4:$B$15000,2,FALSE),0)</f>
        <v>0</v>
      </c>
      <c r="E111" s="71">
        <f t="shared" ca="1" si="27"/>
        <v>1</v>
      </c>
      <c r="F111" s="71">
        <f ca="1">(TRUNC(PRODUCT($E$16:$E110),16))</f>
        <v>1.0340794087746701</v>
      </c>
      <c r="G111" s="71">
        <f t="shared" si="26"/>
        <v>1</v>
      </c>
      <c r="H111" s="71">
        <f t="shared" ca="1" si="28"/>
        <v>1.0340794099999999</v>
      </c>
      <c r="I111" s="72">
        <f t="shared" si="36"/>
        <v>1.2999999999999999E-2</v>
      </c>
      <c r="J111" s="92">
        <f t="shared" si="37"/>
        <v>44782</v>
      </c>
      <c r="K111" s="73">
        <f t="shared" si="38"/>
        <v>65</v>
      </c>
      <c r="L111" s="74">
        <f t="shared" si="39"/>
        <v>66</v>
      </c>
      <c r="M111" s="75">
        <f t="shared" si="29"/>
        <v>1.0033885490000001</v>
      </c>
      <c r="N111" s="75">
        <f t="shared" ca="1" si="30"/>
        <v>1.0375834390000001</v>
      </c>
      <c r="O111" s="74">
        <f t="shared" si="40"/>
        <v>0</v>
      </c>
      <c r="P111" s="71">
        <f t="shared" ca="1" si="31"/>
        <v>37.583438999999998</v>
      </c>
      <c r="Q111" s="71">
        <f t="shared" si="32"/>
        <v>0</v>
      </c>
      <c r="R111" s="76" t="str">
        <f t="shared" si="41"/>
        <v>J=</v>
      </c>
      <c r="S111" s="92">
        <f t="shared" si="42"/>
        <v>44963</v>
      </c>
      <c r="T111" s="4"/>
      <c r="U111" s="93">
        <f>[2]Plan1!$A272</f>
        <v>45085</v>
      </c>
      <c r="V111" s="90" t="str">
        <f>[2]Plan1!$C272</f>
        <v>Corpus Christi</v>
      </c>
      <c r="W111" s="85"/>
      <c r="X111" s="1"/>
      <c r="Y111" s="82"/>
      <c r="Z111" s="83"/>
      <c r="AA111" s="83"/>
      <c r="AB111" s="83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0">
        <f t="shared" si="33"/>
        <v>44878</v>
      </c>
      <c r="B112" s="77">
        <f t="shared" ca="1" si="34"/>
        <v>1037.583439</v>
      </c>
      <c r="C112" s="71">
        <f t="shared" si="35"/>
        <v>1000</v>
      </c>
      <c r="D112" s="10">
        <f ca="1">IF(A112&lt;$B$1,VLOOKUP(A112,[1]DI!$A$4:$B$15000,2,FALSE),0)</f>
        <v>0</v>
      </c>
      <c r="E112" s="71">
        <f t="shared" ca="1" si="27"/>
        <v>1</v>
      </c>
      <c r="F112" s="71">
        <f ca="1">(TRUNC(PRODUCT($E$16:$E111),16))</f>
        <v>1.0340794087746701</v>
      </c>
      <c r="G112" s="71">
        <f t="shared" si="26"/>
        <v>1</v>
      </c>
      <c r="H112" s="71">
        <f t="shared" ca="1" si="28"/>
        <v>1.0340794099999999</v>
      </c>
      <c r="I112" s="72">
        <f t="shared" si="36"/>
        <v>1.2999999999999999E-2</v>
      </c>
      <c r="J112" s="92">
        <f t="shared" si="37"/>
        <v>44782</v>
      </c>
      <c r="K112" s="73">
        <f t="shared" si="38"/>
        <v>65</v>
      </c>
      <c r="L112" s="74">
        <f t="shared" si="39"/>
        <v>66</v>
      </c>
      <c r="M112" s="75">
        <f t="shared" si="29"/>
        <v>1.0033885490000001</v>
      </c>
      <c r="N112" s="75">
        <f t="shared" ca="1" si="30"/>
        <v>1.0375834390000001</v>
      </c>
      <c r="O112" s="74">
        <f t="shared" si="40"/>
        <v>0</v>
      </c>
      <c r="P112" s="71">
        <f t="shared" ca="1" si="31"/>
        <v>37.583438999999998</v>
      </c>
      <c r="Q112" s="71">
        <f t="shared" si="32"/>
        <v>0</v>
      </c>
      <c r="R112" s="76" t="str">
        <f t="shared" si="41"/>
        <v>J=</v>
      </c>
      <c r="S112" s="92">
        <f t="shared" si="42"/>
        <v>44963</v>
      </c>
      <c r="T112" s="4"/>
      <c r="U112" s="93">
        <f>[2]Plan1!$A273</f>
        <v>45176</v>
      </c>
      <c r="V112" s="90" t="str">
        <f>[2]Plan1!$C273</f>
        <v>Independência do Brasil</v>
      </c>
      <c r="W112" s="85"/>
      <c r="X112" s="1"/>
      <c r="Y112" s="82"/>
      <c r="Z112" s="83"/>
      <c r="AA112" s="83"/>
      <c r="AB112" s="83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0">
        <f t="shared" si="33"/>
        <v>44879</v>
      </c>
      <c r="B113" s="77">
        <f t="shared" ca="1" si="34"/>
        <v>1037.583439</v>
      </c>
      <c r="C113" s="71">
        <f t="shared" si="35"/>
        <v>1000</v>
      </c>
      <c r="D113" s="10">
        <f ca="1">IF(A113&lt;$B$1,VLOOKUP(A113,[1]DI!$A$4:$B$15000,2,FALSE),0)</f>
        <v>0.13650000000000001</v>
      </c>
      <c r="E113" s="71">
        <f t="shared" ca="1" si="27"/>
        <v>1.00050788</v>
      </c>
      <c r="F113" s="71">
        <f ca="1">(TRUNC(PRODUCT($E$16:$E112),16))</f>
        <v>1.0340794087746701</v>
      </c>
      <c r="G113" s="71">
        <f t="shared" si="26"/>
        <v>1</v>
      </c>
      <c r="H113" s="71">
        <f t="shared" ca="1" si="28"/>
        <v>1.0340794099999999</v>
      </c>
      <c r="I113" s="72">
        <f t="shared" si="36"/>
        <v>1.2999999999999999E-2</v>
      </c>
      <c r="J113" s="92">
        <f t="shared" si="37"/>
        <v>44782</v>
      </c>
      <c r="K113" s="73">
        <f t="shared" si="38"/>
        <v>66</v>
      </c>
      <c r="L113" s="74">
        <f t="shared" si="39"/>
        <v>66</v>
      </c>
      <c r="M113" s="75">
        <f t="shared" si="29"/>
        <v>1.0033885490000001</v>
      </c>
      <c r="N113" s="75">
        <f t="shared" ca="1" si="30"/>
        <v>1.0375834390000001</v>
      </c>
      <c r="O113" s="74">
        <f t="shared" si="40"/>
        <v>0</v>
      </c>
      <c r="P113" s="71">
        <f t="shared" ca="1" si="31"/>
        <v>37.583438999999998</v>
      </c>
      <c r="Q113" s="71">
        <f t="shared" si="32"/>
        <v>0</v>
      </c>
      <c r="R113" s="76" t="str">
        <f t="shared" si="41"/>
        <v>J=</v>
      </c>
      <c r="S113" s="92">
        <f t="shared" si="42"/>
        <v>44963</v>
      </c>
      <c r="T113" s="4"/>
      <c r="U113" s="93">
        <f>[2]Plan1!$A274</f>
        <v>45211</v>
      </c>
      <c r="V113" s="90" t="str">
        <f>[2]Plan1!$C274</f>
        <v>Nossa Sr.a Aparecida - Padroeira do Brasil</v>
      </c>
      <c r="W113" s="85"/>
      <c r="X113" s="1"/>
      <c r="Y113" s="82"/>
      <c r="Z113" s="83"/>
      <c r="AA113" s="83"/>
      <c r="AB113" s="83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0">
        <f t="shared" si="33"/>
        <v>44880</v>
      </c>
      <c r="B114" s="77">
        <f t="shared" ca="1" si="34"/>
        <v>1038.163618</v>
      </c>
      <c r="C114" s="71">
        <f t="shared" si="35"/>
        <v>1000</v>
      </c>
      <c r="D114" s="10">
        <f ca="1">IF(A114&lt;$B$1,VLOOKUP(A114,[1]DI!$A$4:$B$15000,2,FALSE),0)</f>
        <v>0</v>
      </c>
      <c r="E114" s="71">
        <f t="shared" ca="1" si="27"/>
        <v>1</v>
      </c>
      <c r="F114" s="71">
        <f ca="1">(TRUNC(PRODUCT($E$16:$E113),16))</f>
        <v>1.0346045970247999</v>
      </c>
      <c r="G114" s="71">
        <f t="shared" si="26"/>
        <v>1</v>
      </c>
      <c r="H114" s="71">
        <f t="shared" ca="1" si="28"/>
        <v>1.0346046</v>
      </c>
      <c r="I114" s="72">
        <f t="shared" si="36"/>
        <v>1.2999999999999999E-2</v>
      </c>
      <c r="J114" s="92">
        <f t="shared" si="37"/>
        <v>44782</v>
      </c>
      <c r="K114" s="73">
        <f t="shared" si="38"/>
        <v>66</v>
      </c>
      <c r="L114" s="74">
        <f t="shared" si="39"/>
        <v>67</v>
      </c>
      <c r="M114" s="75">
        <f t="shared" si="29"/>
        <v>1.0034399789999999</v>
      </c>
      <c r="N114" s="75">
        <f t="shared" ca="1" si="30"/>
        <v>1.038163618</v>
      </c>
      <c r="O114" s="74">
        <f t="shared" si="40"/>
        <v>0</v>
      </c>
      <c r="P114" s="71">
        <f t="shared" ca="1" si="31"/>
        <v>38.163618</v>
      </c>
      <c r="Q114" s="71">
        <f t="shared" si="32"/>
        <v>0</v>
      </c>
      <c r="R114" s="76" t="str">
        <f t="shared" si="41"/>
        <v>J=</v>
      </c>
      <c r="S114" s="92">
        <f t="shared" si="42"/>
        <v>44963</v>
      </c>
      <c r="T114" s="4"/>
      <c r="U114" s="93">
        <f>[2]Plan1!$A275</f>
        <v>45232</v>
      </c>
      <c r="V114" s="90" t="str">
        <f>[2]Plan1!$C275</f>
        <v>Finados</v>
      </c>
      <c r="W114" s="85"/>
      <c r="X114" s="1"/>
      <c r="Y114" s="82"/>
      <c r="Z114" s="83"/>
      <c r="AA114" s="83"/>
      <c r="AB114" s="83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0">
        <f t="shared" si="33"/>
        <v>44881</v>
      </c>
      <c r="B115" s="77">
        <f t="shared" ca="1" si="34"/>
        <v>1038.163618</v>
      </c>
      <c r="C115" s="71">
        <f t="shared" si="35"/>
        <v>1000</v>
      </c>
      <c r="D115" s="10">
        <f ca="1">IF(A115&lt;$B$1,VLOOKUP(A115,[1]DI!$A$4:$B$15000,2,FALSE),0)</f>
        <v>0.13650000000000001</v>
      </c>
      <c r="E115" s="71">
        <f t="shared" ca="1" si="27"/>
        <v>1.00050788</v>
      </c>
      <c r="F115" s="71">
        <f ca="1">(TRUNC(PRODUCT($E$16:$E114),16))</f>
        <v>1.0346045970247999</v>
      </c>
      <c r="G115" s="71">
        <f t="shared" si="26"/>
        <v>1</v>
      </c>
      <c r="H115" s="71">
        <f t="shared" ca="1" si="28"/>
        <v>1.0346046</v>
      </c>
      <c r="I115" s="72">
        <f t="shared" si="36"/>
        <v>1.2999999999999999E-2</v>
      </c>
      <c r="J115" s="92">
        <f t="shared" si="37"/>
        <v>44782</v>
      </c>
      <c r="K115" s="73">
        <f t="shared" si="38"/>
        <v>67</v>
      </c>
      <c r="L115" s="74">
        <f t="shared" si="39"/>
        <v>67</v>
      </c>
      <c r="M115" s="75">
        <f t="shared" si="29"/>
        <v>1.0034399789999999</v>
      </c>
      <c r="N115" s="75">
        <f t="shared" ca="1" si="30"/>
        <v>1.038163618</v>
      </c>
      <c r="O115" s="74">
        <f t="shared" si="40"/>
        <v>0</v>
      </c>
      <c r="P115" s="71">
        <f t="shared" ca="1" si="31"/>
        <v>38.163618</v>
      </c>
      <c r="Q115" s="71">
        <f t="shared" si="32"/>
        <v>0</v>
      </c>
      <c r="R115" s="76" t="str">
        <f t="shared" si="41"/>
        <v>J=</v>
      </c>
      <c r="S115" s="92">
        <f t="shared" si="42"/>
        <v>44963</v>
      </c>
      <c r="T115" s="4"/>
      <c r="U115" s="93">
        <f>[2]Plan1!$A276</f>
        <v>45245</v>
      </c>
      <c r="V115" s="90" t="str">
        <f>[2]Plan1!$C276</f>
        <v>Proclamação da República</v>
      </c>
      <c r="W115" s="85"/>
      <c r="X115" s="1"/>
      <c r="Y115" s="82"/>
      <c r="Z115" s="83"/>
      <c r="AA115" s="83"/>
      <c r="AB115" s="83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0">
        <f t="shared" si="33"/>
        <v>44882</v>
      </c>
      <c r="B116" s="77">
        <f t="shared" ca="1" si="34"/>
        <v>1038.7441140000001</v>
      </c>
      <c r="C116" s="71">
        <f t="shared" si="35"/>
        <v>1000</v>
      </c>
      <c r="D116" s="10">
        <f ca="1">IF(A116&lt;$B$1,VLOOKUP(A116,[1]DI!$A$4:$B$15000,2,FALSE),0)</f>
        <v>0.13650000000000001</v>
      </c>
      <c r="E116" s="71">
        <f t="shared" ca="1" si="27"/>
        <v>1.00050788</v>
      </c>
      <c r="F116" s="71">
        <f ca="1">(TRUNC(PRODUCT($E$16:$E115),16))</f>
        <v>1.0351300520075399</v>
      </c>
      <c r="G116" s="71">
        <f t="shared" ref="G116:G179" si="46">IF(O115&gt;0,F115,G115)</f>
        <v>1</v>
      </c>
      <c r="H116" s="71">
        <f t="shared" ca="1" si="28"/>
        <v>1.03513005</v>
      </c>
      <c r="I116" s="72">
        <f t="shared" si="36"/>
        <v>1.2999999999999999E-2</v>
      </c>
      <c r="J116" s="92">
        <f t="shared" si="37"/>
        <v>44782</v>
      </c>
      <c r="K116" s="73">
        <f t="shared" si="38"/>
        <v>68</v>
      </c>
      <c r="L116" s="74">
        <f t="shared" si="39"/>
        <v>68</v>
      </c>
      <c r="M116" s="75">
        <f t="shared" si="29"/>
        <v>1.0034914109999999</v>
      </c>
      <c r="N116" s="75">
        <f t="shared" ca="1" si="30"/>
        <v>1.038744114</v>
      </c>
      <c r="O116" s="74">
        <f t="shared" si="40"/>
        <v>0</v>
      </c>
      <c r="P116" s="71">
        <f t="shared" ca="1" si="31"/>
        <v>38.744114000000003</v>
      </c>
      <c r="Q116" s="71">
        <f t="shared" si="32"/>
        <v>0</v>
      </c>
      <c r="R116" s="76" t="str">
        <f t="shared" si="41"/>
        <v>J=</v>
      </c>
      <c r="S116" s="92">
        <f t="shared" si="42"/>
        <v>44963</v>
      </c>
      <c r="T116" s="4"/>
      <c r="U116" s="93">
        <f>[2]Plan1!$A277</f>
        <v>45285</v>
      </c>
      <c r="V116" s="90" t="str">
        <f>[2]Plan1!$C277</f>
        <v>Natal</v>
      </c>
      <c r="W116" s="85"/>
      <c r="X116" s="1"/>
      <c r="Y116" s="82"/>
      <c r="Z116" s="83"/>
      <c r="AA116" s="83"/>
      <c r="AB116" s="83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0">
        <f t="shared" si="33"/>
        <v>44883</v>
      </c>
      <c r="B117" s="77">
        <f t="shared" ca="1" si="34"/>
        <v>1039.32494</v>
      </c>
      <c r="C117" s="71">
        <f t="shared" si="35"/>
        <v>1000</v>
      </c>
      <c r="D117" s="10">
        <f ca="1">IF(A117&lt;$B$1,VLOOKUP(A117,[1]DI!$A$4:$B$15000,2,FALSE),0)</f>
        <v>0.13650000000000001</v>
      </c>
      <c r="E117" s="71">
        <f t="shared" ca="1" si="27"/>
        <v>1.00050788</v>
      </c>
      <c r="F117" s="71">
        <f ca="1">(TRUNC(PRODUCT($E$16:$E116),16))</f>
        <v>1.0356557738583501</v>
      </c>
      <c r="G117" s="71">
        <f t="shared" si="46"/>
        <v>1</v>
      </c>
      <c r="H117" s="71">
        <f t="shared" ca="1" si="28"/>
        <v>1.03565577</v>
      </c>
      <c r="I117" s="72">
        <f t="shared" si="36"/>
        <v>1.2999999999999999E-2</v>
      </c>
      <c r="J117" s="92">
        <f t="shared" si="37"/>
        <v>44782</v>
      </c>
      <c r="K117" s="73">
        <f t="shared" si="38"/>
        <v>69</v>
      </c>
      <c r="L117" s="74">
        <f t="shared" si="39"/>
        <v>69</v>
      </c>
      <c r="M117" s="75">
        <f t="shared" si="29"/>
        <v>1.0035428470000001</v>
      </c>
      <c r="N117" s="75">
        <f t="shared" ca="1" si="30"/>
        <v>1.03932494</v>
      </c>
      <c r="O117" s="74">
        <f t="shared" si="40"/>
        <v>0</v>
      </c>
      <c r="P117" s="71">
        <f t="shared" ca="1" si="31"/>
        <v>39.324939999999998</v>
      </c>
      <c r="Q117" s="71">
        <f t="shared" si="32"/>
        <v>0</v>
      </c>
      <c r="R117" s="76" t="str">
        <f t="shared" si="41"/>
        <v>J=</v>
      </c>
      <c r="S117" s="92">
        <f t="shared" si="42"/>
        <v>44963</v>
      </c>
      <c r="T117" s="4"/>
      <c r="U117" s="93">
        <f>[2]Plan1!$A278</f>
        <v>45292</v>
      </c>
      <c r="V117" s="90" t="str">
        <f>[2]Plan1!$C278</f>
        <v>Confraternização Universal</v>
      </c>
      <c r="W117" s="85"/>
      <c r="X117" s="1"/>
      <c r="Y117" s="82"/>
      <c r="Z117" s="83"/>
      <c r="AA117" s="83"/>
      <c r="AB117" s="83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0">
        <f t="shared" si="33"/>
        <v>44884</v>
      </c>
      <c r="B118" s="77">
        <f t="shared" ca="1" si="34"/>
        <v>1039.9060919999999</v>
      </c>
      <c r="C118" s="71">
        <f t="shared" si="35"/>
        <v>1000</v>
      </c>
      <c r="D118" s="10">
        <f ca="1">IF(A118&lt;$B$1,VLOOKUP(A118,[1]DI!$A$4:$B$15000,2,FALSE),0)</f>
        <v>0</v>
      </c>
      <c r="E118" s="71">
        <f t="shared" ca="1" si="27"/>
        <v>1</v>
      </c>
      <c r="F118" s="71">
        <f ca="1">(TRUNC(PRODUCT($E$16:$E117),16))</f>
        <v>1.0361817627127801</v>
      </c>
      <c r="G118" s="71">
        <f t="shared" si="46"/>
        <v>1</v>
      </c>
      <c r="H118" s="71">
        <f t="shared" ca="1" si="28"/>
        <v>1.0361817600000001</v>
      </c>
      <c r="I118" s="72">
        <f t="shared" si="36"/>
        <v>1.2999999999999999E-2</v>
      </c>
      <c r="J118" s="92">
        <f t="shared" si="37"/>
        <v>44782</v>
      </c>
      <c r="K118" s="73">
        <f t="shared" si="38"/>
        <v>69</v>
      </c>
      <c r="L118" s="74">
        <f t="shared" si="39"/>
        <v>70</v>
      </c>
      <c r="M118" s="75">
        <f t="shared" si="29"/>
        <v>1.0035942840000001</v>
      </c>
      <c r="N118" s="75">
        <f t="shared" ca="1" si="30"/>
        <v>1.0399060920000001</v>
      </c>
      <c r="O118" s="74">
        <f t="shared" si="40"/>
        <v>0</v>
      </c>
      <c r="P118" s="71">
        <f t="shared" ca="1" si="31"/>
        <v>39.906092000000001</v>
      </c>
      <c r="Q118" s="71">
        <f t="shared" si="32"/>
        <v>0</v>
      </c>
      <c r="R118" s="76" t="str">
        <f t="shared" si="41"/>
        <v>J=</v>
      </c>
      <c r="S118" s="92">
        <f t="shared" si="42"/>
        <v>44963</v>
      </c>
      <c r="T118" s="4"/>
      <c r="U118" s="93">
        <f>[2]Plan1!$A279</f>
        <v>45334</v>
      </c>
      <c r="V118" s="90" t="str">
        <f>[2]Plan1!$C279</f>
        <v>Carnaval</v>
      </c>
      <c r="W118" s="85"/>
      <c r="X118" s="1"/>
      <c r="Y118" s="82"/>
      <c r="Z118" s="83"/>
      <c r="AA118" s="83"/>
      <c r="AB118" s="83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0">
        <f t="shared" si="33"/>
        <v>44885</v>
      </c>
      <c r="B119" s="77">
        <f t="shared" ca="1" si="34"/>
        <v>1039.9060919999999</v>
      </c>
      <c r="C119" s="71">
        <f t="shared" si="35"/>
        <v>1000</v>
      </c>
      <c r="D119" s="10">
        <f ca="1">IF(A119&lt;$B$1,VLOOKUP(A119,[1]DI!$A$4:$B$15000,2,FALSE),0)</f>
        <v>0</v>
      </c>
      <c r="E119" s="71">
        <f t="shared" ca="1" si="27"/>
        <v>1</v>
      </c>
      <c r="F119" s="71">
        <f ca="1">(TRUNC(PRODUCT($E$16:$E118),16))</f>
        <v>1.0361817627127801</v>
      </c>
      <c r="G119" s="71">
        <f t="shared" si="46"/>
        <v>1</v>
      </c>
      <c r="H119" s="71">
        <f t="shared" ca="1" si="28"/>
        <v>1.0361817600000001</v>
      </c>
      <c r="I119" s="72">
        <f t="shared" si="36"/>
        <v>1.2999999999999999E-2</v>
      </c>
      <c r="J119" s="92">
        <f t="shared" si="37"/>
        <v>44782</v>
      </c>
      <c r="K119" s="73">
        <f t="shared" si="38"/>
        <v>69</v>
      </c>
      <c r="L119" s="74">
        <f t="shared" si="39"/>
        <v>70</v>
      </c>
      <c r="M119" s="75">
        <f t="shared" si="29"/>
        <v>1.0035942840000001</v>
      </c>
      <c r="N119" s="75">
        <f t="shared" ca="1" si="30"/>
        <v>1.0399060920000001</v>
      </c>
      <c r="O119" s="74">
        <f t="shared" si="40"/>
        <v>0</v>
      </c>
      <c r="P119" s="71">
        <f t="shared" ca="1" si="31"/>
        <v>39.906092000000001</v>
      </c>
      <c r="Q119" s="71">
        <f t="shared" si="32"/>
        <v>0</v>
      </c>
      <c r="R119" s="76" t="str">
        <f t="shared" si="41"/>
        <v>J=</v>
      </c>
      <c r="S119" s="92">
        <f t="shared" si="42"/>
        <v>44963</v>
      </c>
      <c r="T119" s="4"/>
      <c r="U119" s="93">
        <f>[2]Plan1!$A280</f>
        <v>45335</v>
      </c>
      <c r="V119" s="90" t="str">
        <f>[2]Plan1!$C280</f>
        <v>Carnaval</v>
      </c>
      <c r="W119" s="85"/>
      <c r="X119" s="1"/>
      <c r="Y119" s="82"/>
      <c r="Z119" s="83"/>
      <c r="AA119" s="83"/>
      <c r="AB119" s="83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0">
        <f t="shared" si="33"/>
        <v>44886</v>
      </c>
      <c r="B120" s="77">
        <f t="shared" ca="1" si="34"/>
        <v>1039.9060919999999</v>
      </c>
      <c r="C120" s="71">
        <f t="shared" si="35"/>
        <v>1000</v>
      </c>
      <c r="D120" s="10">
        <f ca="1">IF(A120&lt;$B$1,VLOOKUP(A120,[1]DI!$A$4:$B$15000,2,FALSE),0)</f>
        <v>0.13650000000000001</v>
      </c>
      <c r="E120" s="71">
        <f t="shared" ca="1" si="27"/>
        <v>1.00050788</v>
      </c>
      <c r="F120" s="71">
        <f ca="1">(TRUNC(PRODUCT($E$16:$E119),16))</f>
        <v>1.0361817627127801</v>
      </c>
      <c r="G120" s="71">
        <f t="shared" si="46"/>
        <v>1</v>
      </c>
      <c r="H120" s="71">
        <f t="shared" ca="1" si="28"/>
        <v>1.0361817600000001</v>
      </c>
      <c r="I120" s="72">
        <f t="shared" si="36"/>
        <v>1.2999999999999999E-2</v>
      </c>
      <c r="J120" s="92">
        <f t="shared" si="37"/>
        <v>44782</v>
      </c>
      <c r="K120" s="73">
        <f t="shared" si="38"/>
        <v>70</v>
      </c>
      <c r="L120" s="74">
        <f t="shared" si="39"/>
        <v>70</v>
      </c>
      <c r="M120" s="75">
        <f t="shared" si="29"/>
        <v>1.0035942840000001</v>
      </c>
      <c r="N120" s="75">
        <f t="shared" ca="1" si="30"/>
        <v>1.0399060920000001</v>
      </c>
      <c r="O120" s="74">
        <f t="shared" si="40"/>
        <v>0</v>
      </c>
      <c r="P120" s="71">
        <f t="shared" ca="1" si="31"/>
        <v>39.906092000000001</v>
      </c>
      <c r="Q120" s="71">
        <f t="shared" si="32"/>
        <v>0</v>
      </c>
      <c r="R120" s="76" t="str">
        <f t="shared" si="41"/>
        <v>J=</v>
      </c>
      <c r="S120" s="92">
        <f t="shared" si="42"/>
        <v>44963</v>
      </c>
      <c r="T120" s="4"/>
      <c r="U120" s="93">
        <f>[2]Plan1!$A281</f>
        <v>45380</v>
      </c>
      <c r="V120" s="90" t="str">
        <f>[2]Plan1!$C281</f>
        <v>Paixão de Cristo</v>
      </c>
      <c r="W120" s="85"/>
      <c r="X120" s="1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0">
        <f t="shared" si="33"/>
        <v>44887</v>
      </c>
      <c r="B121" s="77">
        <f t="shared" ca="1" si="34"/>
        <v>1040.487572</v>
      </c>
      <c r="C121" s="71">
        <f t="shared" si="35"/>
        <v>1000</v>
      </c>
      <c r="D121" s="10">
        <f ca="1">IF(A121&lt;$B$1,VLOOKUP(A121,[1]DI!$A$4:$B$15000,2,FALSE),0)</f>
        <v>0.13650000000000001</v>
      </c>
      <c r="E121" s="71">
        <f t="shared" ca="1" si="27"/>
        <v>1.00050788</v>
      </c>
      <c r="F121" s="71">
        <f ca="1">(TRUNC(PRODUCT($E$16:$E120),16))</f>
        <v>1.0367080187064199</v>
      </c>
      <c r="G121" s="71">
        <f t="shared" si="46"/>
        <v>1</v>
      </c>
      <c r="H121" s="71">
        <f t="shared" ca="1" si="28"/>
        <v>1.0367080200000001</v>
      </c>
      <c r="I121" s="72">
        <f t="shared" si="36"/>
        <v>1.2999999999999999E-2</v>
      </c>
      <c r="J121" s="92">
        <f t="shared" si="37"/>
        <v>44782</v>
      </c>
      <c r="K121" s="73">
        <f t="shared" si="38"/>
        <v>71</v>
      </c>
      <c r="L121" s="74">
        <f t="shared" si="39"/>
        <v>71</v>
      </c>
      <c r="M121" s="75">
        <f t="shared" si="29"/>
        <v>1.0036457249999999</v>
      </c>
      <c r="N121" s="75">
        <f t="shared" ca="1" si="30"/>
        <v>1.040487572</v>
      </c>
      <c r="O121" s="74">
        <f t="shared" si="40"/>
        <v>0</v>
      </c>
      <c r="P121" s="71">
        <f t="shared" ca="1" si="31"/>
        <v>40.487572</v>
      </c>
      <c r="Q121" s="71">
        <f t="shared" si="32"/>
        <v>0</v>
      </c>
      <c r="R121" s="76" t="str">
        <f t="shared" si="41"/>
        <v>J=</v>
      </c>
      <c r="S121" s="92">
        <f t="shared" si="42"/>
        <v>44963</v>
      </c>
      <c r="T121" s="4"/>
      <c r="U121" s="93">
        <f>[2]Plan1!$A282</f>
        <v>45403</v>
      </c>
      <c r="V121" s="90" t="str">
        <f>[2]Plan1!$C282</f>
        <v>Tiradentes</v>
      </c>
      <c r="W121" s="85"/>
      <c r="X121" s="1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0">
        <f t="shared" si="33"/>
        <v>44888</v>
      </c>
      <c r="B122" s="77">
        <f t="shared" ca="1" si="34"/>
        <v>1041.0693699999999</v>
      </c>
      <c r="C122" s="71">
        <f t="shared" si="35"/>
        <v>1000</v>
      </c>
      <c r="D122" s="10">
        <f ca="1">IF(A122&lt;$B$1,VLOOKUP(A122,[1]DI!$A$4:$B$15000,2,FALSE),0)</f>
        <v>0.13650000000000001</v>
      </c>
      <c r="E122" s="71">
        <f t="shared" ca="1" si="27"/>
        <v>1.00050788</v>
      </c>
      <c r="F122" s="71">
        <f ca="1">(TRUNC(PRODUCT($E$16:$E121),16))</f>
        <v>1.03723454197496</v>
      </c>
      <c r="G122" s="71">
        <f t="shared" si="46"/>
        <v>1</v>
      </c>
      <c r="H122" s="71">
        <f t="shared" ca="1" si="28"/>
        <v>1.03723454</v>
      </c>
      <c r="I122" s="72">
        <f t="shared" si="36"/>
        <v>1.2999999999999999E-2</v>
      </c>
      <c r="J122" s="92">
        <f t="shared" si="37"/>
        <v>44782</v>
      </c>
      <c r="K122" s="73">
        <f t="shared" si="38"/>
        <v>72</v>
      </c>
      <c r="L122" s="74">
        <f t="shared" si="39"/>
        <v>72</v>
      </c>
      <c r="M122" s="75">
        <f t="shared" si="29"/>
        <v>1.003697168</v>
      </c>
      <c r="N122" s="75">
        <f t="shared" ca="1" si="30"/>
        <v>1.04106937</v>
      </c>
      <c r="O122" s="74">
        <f t="shared" si="40"/>
        <v>0</v>
      </c>
      <c r="P122" s="71">
        <f t="shared" ca="1" si="31"/>
        <v>41.069369999999999</v>
      </c>
      <c r="Q122" s="71">
        <f t="shared" si="32"/>
        <v>0</v>
      </c>
      <c r="R122" s="76" t="str">
        <f t="shared" si="41"/>
        <v>J=</v>
      </c>
      <c r="S122" s="92">
        <f t="shared" si="42"/>
        <v>44963</v>
      </c>
      <c r="T122" s="4"/>
      <c r="U122" s="93">
        <f>[2]Plan1!$A283</f>
        <v>45413</v>
      </c>
      <c r="V122" s="90" t="str">
        <f>[2]Plan1!$C283</f>
        <v>Dia do Trabalho</v>
      </c>
      <c r="W122" s="85"/>
      <c r="X122" s="1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0">
        <f t="shared" si="33"/>
        <v>44889</v>
      </c>
      <c r="B123" s="77">
        <f t="shared" ca="1" si="34"/>
        <v>1041.651496</v>
      </c>
      <c r="C123" s="71">
        <f t="shared" si="35"/>
        <v>1000</v>
      </c>
      <c r="D123" s="10">
        <f ca="1">IF(A123&lt;$B$1,VLOOKUP(A123,[1]DI!$A$4:$B$15000,2,FALSE),0)</f>
        <v>0.13650000000000001</v>
      </c>
      <c r="E123" s="71">
        <f t="shared" ca="1" si="27"/>
        <v>1.00050788</v>
      </c>
      <c r="F123" s="71">
        <f ca="1">(TRUNC(PRODUCT($E$16:$E122),16))</f>
        <v>1.0377613326541399</v>
      </c>
      <c r="G123" s="71">
        <f t="shared" si="46"/>
        <v>1</v>
      </c>
      <c r="H123" s="71">
        <f t="shared" ca="1" si="28"/>
        <v>1.0377613299999999</v>
      </c>
      <c r="I123" s="72">
        <f t="shared" si="36"/>
        <v>1.2999999999999999E-2</v>
      </c>
      <c r="J123" s="92">
        <f t="shared" si="37"/>
        <v>44782</v>
      </c>
      <c r="K123" s="73">
        <f t="shared" si="38"/>
        <v>73</v>
      </c>
      <c r="L123" s="74">
        <f t="shared" si="39"/>
        <v>73</v>
      </c>
      <c r="M123" s="75">
        <f t="shared" si="29"/>
        <v>1.003748613</v>
      </c>
      <c r="N123" s="75">
        <f t="shared" ca="1" si="30"/>
        <v>1.0416514960000001</v>
      </c>
      <c r="O123" s="74">
        <f t="shared" si="40"/>
        <v>0</v>
      </c>
      <c r="P123" s="71">
        <f t="shared" ca="1" si="31"/>
        <v>41.651496000000002</v>
      </c>
      <c r="Q123" s="71">
        <f t="shared" si="32"/>
        <v>0</v>
      </c>
      <c r="R123" s="76" t="str">
        <f t="shared" si="41"/>
        <v>J=</v>
      </c>
      <c r="S123" s="92">
        <f t="shared" si="42"/>
        <v>44963</v>
      </c>
      <c r="T123" s="4"/>
      <c r="U123" s="93">
        <f>[2]Plan1!$A284</f>
        <v>45442</v>
      </c>
      <c r="V123" s="90" t="str">
        <f>[2]Plan1!$C284</f>
        <v>Corpus Christi</v>
      </c>
      <c r="W123" s="85"/>
      <c r="X123" s="1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0">
        <f t="shared" si="33"/>
        <v>44890</v>
      </c>
      <c r="B124" s="77">
        <f t="shared" ca="1" si="34"/>
        <v>1042.23395</v>
      </c>
      <c r="C124" s="71">
        <f t="shared" si="35"/>
        <v>1000</v>
      </c>
      <c r="D124" s="10">
        <f ca="1">IF(A124&lt;$B$1,VLOOKUP(A124,[1]DI!$A$4:$B$15000,2,FALSE),0)</f>
        <v>0.13650000000000001</v>
      </c>
      <c r="E124" s="71">
        <f t="shared" ca="1" si="27"/>
        <v>1.00050788</v>
      </c>
      <c r="F124" s="71">
        <f ca="1">(TRUNC(PRODUCT($E$16:$E123),16))</f>
        <v>1.03828839087977</v>
      </c>
      <c r="G124" s="71">
        <f t="shared" si="46"/>
        <v>1</v>
      </c>
      <c r="H124" s="71">
        <f t="shared" ca="1" si="28"/>
        <v>1.0382883899999999</v>
      </c>
      <c r="I124" s="72">
        <f t="shared" si="36"/>
        <v>1.2999999999999999E-2</v>
      </c>
      <c r="J124" s="92">
        <f t="shared" si="37"/>
        <v>44782</v>
      </c>
      <c r="K124" s="73">
        <f t="shared" si="38"/>
        <v>74</v>
      </c>
      <c r="L124" s="74">
        <f t="shared" si="39"/>
        <v>74</v>
      </c>
      <c r="M124" s="75">
        <f t="shared" si="29"/>
        <v>1.003800062</v>
      </c>
      <c r="N124" s="75">
        <f t="shared" ca="1" si="30"/>
        <v>1.04223395</v>
      </c>
      <c r="O124" s="74">
        <f t="shared" si="40"/>
        <v>0</v>
      </c>
      <c r="P124" s="71">
        <f t="shared" ca="1" si="31"/>
        <v>42.23395</v>
      </c>
      <c r="Q124" s="71">
        <f t="shared" si="32"/>
        <v>0</v>
      </c>
      <c r="R124" s="76" t="str">
        <f t="shared" si="41"/>
        <v>J=</v>
      </c>
      <c r="S124" s="92">
        <f t="shared" si="42"/>
        <v>44963</v>
      </c>
      <c r="T124" s="4"/>
      <c r="U124" s="93">
        <f>[2]Plan1!$A285</f>
        <v>45542</v>
      </c>
      <c r="V124" s="90" t="str">
        <f>[2]Plan1!$C285</f>
        <v>Independência do Brasil</v>
      </c>
      <c r="W124" s="85"/>
      <c r="X124" s="1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0">
        <f t="shared" si="33"/>
        <v>44891</v>
      </c>
      <c r="B125" s="77">
        <f t="shared" ca="1" si="34"/>
        <v>1042.8167319900001</v>
      </c>
      <c r="C125" s="71">
        <f t="shared" si="35"/>
        <v>1000</v>
      </c>
      <c r="D125" s="10">
        <f ca="1">IF(A125&lt;$B$1,VLOOKUP(A125,[1]DI!$A$4:$B$15000,2,FALSE),0)</f>
        <v>0</v>
      </c>
      <c r="E125" s="71">
        <f t="shared" ca="1" si="27"/>
        <v>1</v>
      </c>
      <c r="F125" s="71">
        <f ca="1">(TRUNC(PRODUCT($E$16:$E124),16))</f>
        <v>1.0388157167877301</v>
      </c>
      <c r="G125" s="71">
        <f t="shared" si="46"/>
        <v>1</v>
      </c>
      <c r="H125" s="71">
        <f t="shared" ca="1" si="28"/>
        <v>1.0388157200000001</v>
      </c>
      <c r="I125" s="72">
        <f t="shared" si="36"/>
        <v>1.2999999999999999E-2</v>
      </c>
      <c r="J125" s="92">
        <f t="shared" si="37"/>
        <v>44782</v>
      </c>
      <c r="K125" s="73">
        <f t="shared" si="38"/>
        <v>74</v>
      </c>
      <c r="L125" s="74">
        <f t="shared" si="39"/>
        <v>75</v>
      </c>
      <c r="M125" s="75">
        <f t="shared" si="29"/>
        <v>1.0038515130000001</v>
      </c>
      <c r="N125" s="75">
        <f t="shared" ca="1" si="30"/>
        <v>1.0428167319999999</v>
      </c>
      <c r="O125" s="74">
        <f t="shared" si="40"/>
        <v>0</v>
      </c>
      <c r="P125" s="71">
        <f t="shared" ca="1" si="31"/>
        <v>42.816731990000001</v>
      </c>
      <c r="Q125" s="71">
        <f t="shared" si="32"/>
        <v>0</v>
      </c>
      <c r="R125" s="76" t="str">
        <f t="shared" si="41"/>
        <v>J=</v>
      </c>
      <c r="S125" s="92">
        <f t="shared" si="42"/>
        <v>44963</v>
      </c>
      <c r="T125" s="4"/>
      <c r="U125" s="93">
        <f>[2]Plan1!$A286</f>
        <v>45577</v>
      </c>
      <c r="V125" s="90" t="str">
        <f>[2]Plan1!$C286</f>
        <v>Nossa Sr.a Aparecida - Padroeira do Brasil</v>
      </c>
      <c r="W125" s="85"/>
      <c r="X125" s="1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0">
        <f t="shared" si="33"/>
        <v>44892</v>
      </c>
      <c r="B126" s="77">
        <f t="shared" ca="1" si="34"/>
        <v>1042.8167319900001</v>
      </c>
      <c r="C126" s="71">
        <f t="shared" si="35"/>
        <v>1000</v>
      </c>
      <c r="D126" s="10">
        <f ca="1">IF(A126&lt;$B$1,VLOOKUP(A126,[1]DI!$A$4:$B$15000,2,FALSE),0)</f>
        <v>0</v>
      </c>
      <c r="E126" s="71">
        <f t="shared" ca="1" si="27"/>
        <v>1</v>
      </c>
      <c r="F126" s="71">
        <f ca="1">(TRUNC(PRODUCT($E$16:$E125),16))</f>
        <v>1.0388157167877301</v>
      </c>
      <c r="G126" s="71">
        <f t="shared" si="46"/>
        <v>1</v>
      </c>
      <c r="H126" s="71">
        <f t="shared" ca="1" si="28"/>
        <v>1.0388157200000001</v>
      </c>
      <c r="I126" s="72">
        <f t="shared" si="36"/>
        <v>1.2999999999999999E-2</v>
      </c>
      <c r="J126" s="92">
        <f t="shared" si="37"/>
        <v>44782</v>
      </c>
      <c r="K126" s="73">
        <f t="shared" si="38"/>
        <v>74</v>
      </c>
      <c r="L126" s="74">
        <f t="shared" si="39"/>
        <v>75</v>
      </c>
      <c r="M126" s="75">
        <f t="shared" si="29"/>
        <v>1.0038515130000001</v>
      </c>
      <c r="N126" s="75">
        <f t="shared" ca="1" si="30"/>
        <v>1.0428167319999999</v>
      </c>
      <c r="O126" s="74">
        <f t="shared" si="40"/>
        <v>0</v>
      </c>
      <c r="P126" s="71">
        <f t="shared" ca="1" si="31"/>
        <v>42.816731990000001</v>
      </c>
      <c r="Q126" s="71">
        <f t="shared" si="32"/>
        <v>0</v>
      </c>
      <c r="R126" s="76" t="str">
        <f t="shared" si="41"/>
        <v>J=</v>
      </c>
      <c r="S126" s="92">
        <f t="shared" si="42"/>
        <v>44963</v>
      </c>
      <c r="T126" s="4"/>
      <c r="U126" s="93">
        <f>[2]Plan1!$A287</f>
        <v>45598</v>
      </c>
      <c r="V126" s="90" t="str">
        <f>[2]Plan1!$C287</f>
        <v>Finados</v>
      </c>
      <c r="W126" s="85"/>
      <c r="X126" s="1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0">
        <f t="shared" si="33"/>
        <v>44893</v>
      </c>
      <c r="B127" s="77">
        <f t="shared" ca="1" si="34"/>
        <v>1042.8167319900001</v>
      </c>
      <c r="C127" s="71">
        <f t="shared" si="35"/>
        <v>1000</v>
      </c>
      <c r="D127" s="10">
        <f ca="1">IF(A127&lt;$B$1,VLOOKUP(A127,[1]DI!$A$4:$B$15000,2,FALSE),0)</f>
        <v>0.13650000000000001</v>
      </c>
      <c r="E127" s="71">
        <f t="shared" ca="1" si="27"/>
        <v>1.00050788</v>
      </c>
      <c r="F127" s="71">
        <f ca="1">(TRUNC(PRODUCT($E$16:$E126),16))</f>
        <v>1.0388157167877301</v>
      </c>
      <c r="G127" s="71">
        <f t="shared" si="46"/>
        <v>1</v>
      </c>
      <c r="H127" s="71">
        <f t="shared" ca="1" si="28"/>
        <v>1.0388157200000001</v>
      </c>
      <c r="I127" s="72">
        <f t="shared" si="36"/>
        <v>1.2999999999999999E-2</v>
      </c>
      <c r="J127" s="92">
        <f t="shared" si="37"/>
        <v>44782</v>
      </c>
      <c r="K127" s="73">
        <f t="shared" si="38"/>
        <v>75</v>
      </c>
      <c r="L127" s="74">
        <f t="shared" si="39"/>
        <v>75</v>
      </c>
      <c r="M127" s="75">
        <f t="shared" si="29"/>
        <v>1.0038515130000001</v>
      </c>
      <c r="N127" s="75">
        <f t="shared" ca="1" si="30"/>
        <v>1.0428167319999999</v>
      </c>
      <c r="O127" s="74">
        <f t="shared" si="40"/>
        <v>0</v>
      </c>
      <c r="P127" s="71">
        <f t="shared" ca="1" si="31"/>
        <v>42.816731990000001</v>
      </c>
      <c r="Q127" s="71">
        <f t="shared" si="32"/>
        <v>0</v>
      </c>
      <c r="R127" s="76" t="str">
        <f t="shared" si="41"/>
        <v>J=</v>
      </c>
      <c r="S127" s="92">
        <f t="shared" si="42"/>
        <v>44963</v>
      </c>
      <c r="T127" s="4"/>
      <c r="U127" s="93">
        <f>[2]Plan1!$A288</f>
        <v>45611</v>
      </c>
      <c r="V127" s="90" t="str">
        <f>[2]Plan1!$C288</f>
        <v>Proclamação da República</v>
      </c>
      <c r="W127" s="85"/>
      <c r="X127" s="1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0">
        <f t="shared" si="33"/>
        <v>44894</v>
      </c>
      <c r="B128" s="77">
        <f t="shared" ca="1" si="34"/>
        <v>1043.3998320000001</v>
      </c>
      <c r="C128" s="71">
        <f t="shared" si="35"/>
        <v>1000</v>
      </c>
      <c r="D128" s="10">
        <f ca="1">IF(A128&lt;$B$1,VLOOKUP(A128,[1]DI!$A$4:$B$15000,2,FALSE),0)</f>
        <v>0.13650000000000001</v>
      </c>
      <c r="E128" s="71">
        <f t="shared" ca="1" si="27"/>
        <v>1.00050788</v>
      </c>
      <c r="F128" s="71">
        <f ca="1">(TRUNC(PRODUCT($E$16:$E127),16))</f>
        <v>1.03934331051397</v>
      </c>
      <c r="G128" s="71">
        <f t="shared" si="46"/>
        <v>1</v>
      </c>
      <c r="H128" s="71">
        <f t="shared" ca="1" si="28"/>
        <v>1.03934331</v>
      </c>
      <c r="I128" s="72">
        <f t="shared" si="36"/>
        <v>1.2999999999999999E-2</v>
      </c>
      <c r="J128" s="92">
        <f t="shared" si="37"/>
        <v>44782</v>
      </c>
      <c r="K128" s="73">
        <f t="shared" si="38"/>
        <v>76</v>
      </c>
      <c r="L128" s="74">
        <f t="shared" si="39"/>
        <v>76</v>
      </c>
      <c r="M128" s="75">
        <f t="shared" si="29"/>
        <v>1.0039029660000001</v>
      </c>
      <c r="N128" s="75">
        <f t="shared" ca="1" si="30"/>
        <v>1.043399832</v>
      </c>
      <c r="O128" s="74">
        <f t="shared" si="40"/>
        <v>0</v>
      </c>
      <c r="P128" s="71">
        <f t="shared" ca="1" si="31"/>
        <v>43.399832000000004</v>
      </c>
      <c r="Q128" s="71">
        <f t="shared" si="32"/>
        <v>0</v>
      </c>
      <c r="R128" s="76" t="str">
        <f t="shared" si="41"/>
        <v>J=</v>
      </c>
      <c r="S128" s="92">
        <f t="shared" si="42"/>
        <v>44963</v>
      </c>
      <c r="T128" s="4"/>
      <c r="U128" s="93">
        <f>[2]Plan1!$A289</f>
        <v>45616</v>
      </c>
      <c r="V128" s="90" t="str">
        <f>[2]Plan1!$C289</f>
        <v>Dia Nacional de Zumbi e da Consciência Negra</v>
      </c>
      <c r="W128" s="85"/>
      <c r="X128" s="1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0">
        <f t="shared" si="33"/>
        <v>44895</v>
      </c>
      <c r="B129" s="77">
        <f t="shared" ca="1" si="34"/>
        <v>1043.98326</v>
      </c>
      <c r="C129" s="71">
        <f t="shared" si="35"/>
        <v>1000</v>
      </c>
      <c r="D129" s="10">
        <f ca="1">IF(A129&lt;$B$1,VLOOKUP(A129,[1]DI!$A$4:$B$15000,2,FALSE),0)</f>
        <v>0.13650000000000001</v>
      </c>
      <c r="E129" s="71">
        <f t="shared" ca="1" si="27"/>
        <v>1.00050788</v>
      </c>
      <c r="F129" s="71">
        <f ca="1">(TRUNC(PRODUCT($E$16:$E128),16))</f>
        <v>1.03987117219452</v>
      </c>
      <c r="G129" s="71">
        <f t="shared" si="46"/>
        <v>1</v>
      </c>
      <c r="H129" s="71">
        <f t="shared" ca="1" si="28"/>
        <v>1.0398711700000001</v>
      </c>
      <c r="I129" s="72">
        <f t="shared" si="36"/>
        <v>1.2999999999999999E-2</v>
      </c>
      <c r="J129" s="92">
        <f t="shared" si="37"/>
        <v>44782</v>
      </c>
      <c r="K129" s="73">
        <f t="shared" si="38"/>
        <v>77</v>
      </c>
      <c r="L129" s="74">
        <f t="shared" si="39"/>
        <v>77</v>
      </c>
      <c r="M129" s="75">
        <f t="shared" si="29"/>
        <v>1.0039544229999999</v>
      </c>
      <c r="N129" s="75">
        <f t="shared" ca="1" si="30"/>
        <v>1.0439832600000001</v>
      </c>
      <c r="O129" s="74">
        <f t="shared" si="40"/>
        <v>0</v>
      </c>
      <c r="P129" s="71">
        <f t="shared" ca="1" si="31"/>
        <v>43.983260000000001</v>
      </c>
      <c r="Q129" s="71">
        <f t="shared" si="32"/>
        <v>0</v>
      </c>
      <c r="R129" s="76" t="str">
        <f t="shared" si="41"/>
        <v>J=</v>
      </c>
      <c r="S129" s="92">
        <f t="shared" si="42"/>
        <v>44963</v>
      </c>
      <c r="T129" s="4"/>
      <c r="U129" s="93">
        <f>[2]Plan1!$A290</f>
        <v>45651</v>
      </c>
      <c r="V129" s="90" t="str">
        <f>[2]Plan1!$C290</f>
        <v>Natal</v>
      </c>
      <c r="W129" s="85"/>
      <c r="X129" s="1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0">
        <f t="shared" si="33"/>
        <v>44896</v>
      </c>
      <c r="B130" s="77">
        <f t="shared" ca="1" si="34"/>
        <v>1044.567016</v>
      </c>
      <c r="C130" s="71">
        <f t="shared" si="35"/>
        <v>1000</v>
      </c>
      <c r="D130" s="10">
        <f ca="1">IF(A130&lt;$B$1,VLOOKUP(A130,[1]DI!$A$4:$B$15000,2,FALSE),0)</f>
        <v>0.13650000000000001</v>
      </c>
      <c r="E130" s="71">
        <f t="shared" ca="1" si="27"/>
        <v>1.00050788</v>
      </c>
      <c r="F130" s="71">
        <f ca="1">(TRUNC(PRODUCT($E$16:$E129),16))</f>
        <v>1.0403993019654501</v>
      </c>
      <c r="G130" s="71">
        <f t="shared" si="46"/>
        <v>1</v>
      </c>
      <c r="H130" s="71">
        <f t="shared" ca="1" si="28"/>
        <v>1.0403993</v>
      </c>
      <c r="I130" s="72">
        <f t="shared" si="36"/>
        <v>1.2999999999999999E-2</v>
      </c>
      <c r="J130" s="92">
        <f t="shared" si="37"/>
        <v>44782</v>
      </c>
      <c r="K130" s="73">
        <f t="shared" si="38"/>
        <v>78</v>
      </c>
      <c r="L130" s="74">
        <f t="shared" si="39"/>
        <v>78</v>
      </c>
      <c r="M130" s="75">
        <f t="shared" si="29"/>
        <v>1.0040058810000001</v>
      </c>
      <c r="N130" s="75">
        <f t="shared" ca="1" si="30"/>
        <v>1.044567016</v>
      </c>
      <c r="O130" s="74">
        <f t="shared" si="40"/>
        <v>0</v>
      </c>
      <c r="P130" s="71">
        <f t="shared" ca="1" si="31"/>
        <v>44.567016000000002</v>
      </c>
      <c r="Q130" s="71">
        <f t="shared" si="32"/>
        <v>0</v>
      </c>
      <c r="R130" s="76" t="str">
        <f t="shared" si="41"/>
        <v>J=</v>
      </c>
      <c r="S130" s="92">
        <f t="shared" si="42"/>
        <v>44963</v>
      </c>
      <c r="T130" s="4"/>
      <c r="U130" s="93">
        <f>[2]Plan1!$A291</f>
        <v>45658</v>
      </c>
      <c r="V130" s="90" t="str">
        <f>[2]Plan1!$C291</f>
        <v>Confraternização Universal</v>
      </c>
      <c r="W130" s="85"/>
      <c r="X130" s="1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0">
        <f t="shared" si="33"/>
        <v>44897</v>
      </c>
      <c r="B131" s="77">
        <f t="shared" ca="1" si="34"/>
        <v>1045.1511009999999</v>
      </c>
      <c r="C131" s="71">
        <f t="shared" si="35"/>
        <v>1000</v>
      </c>
      <c r="D131" s="10">
        <f ca="1">IF(A131&lt;$B$1,VLOOKUP(A131,[1]DI!$A$4:$B$15000,2,FALSE),0)</f>
        <v>0.13650000000000001</v>
      </c>
      <c r="E131" s="71">
        <f t="shared" ca="1" si="27"/>
        <v>1.00050788</v>
      </c>
      <c r="F131" s="71">
        <f ca="1">(TRUNC(PRODUCT($E$16:$E130),16))</f>
        <v>1.04092769996293</v>
      </c>
      <c r="G131" s="71">
        <f t="shared" si="46"/>
        <v>1</v>
      </c>
      <c r="H131" s="71">
        <f t="shared" ca="1" si="28"/>
        <v>1.0409276999999999</v>
      </c>
      <c r="I131" s="72">
        <f t="shared" si="36"/>
        <v>1.2999999999999999E-2</v>
      </c>
      <c r="J131" s="92">
        <f t="shared" si="37"/>
        <v>44782</v>
      </c>
      <c r="K131" s="73">
        <f t="shared" si="38"/>
        <v>79</v>
      </c>
      <c r="L131" s="74">
        <f t="shared" si="39"/>
        <v>79</v>
      </c>
      <c r="M131" s="75">
        <f t="shared" si="29"/>
        <v>1.0040573429999999</v>
      </c>
      <c r="N131" s="75">
        <f t="shared" ca="1" si="30"/>
        <v>1.0451511010000001</v>
      </c>
      <c r="O131" s="74">
        <f t="shared" si="40"/>
        <v>0</v>
      </c>
      <c r="P131" s="71">
        <f t="shared" ca="1" si="31"/>
        <v>45.151100999999997</v>
      </c>
      <c r="Q131" s="71">
        <f t="shared" si="32"/>
        <v>0</v>
      </c>
      <c r="R131" s="76" t="str">
        <f t="shared" si="41"/>
        <v>J=</v>
      </c>
      <c r="S131" s="92">
        <f t="shared" si="42"/>
        <v>44963</v>
      </c>
      <c r="T131" s="4"/>
      <c r="U131" s="93">
        <f>[2]Plan1!$A292</f>
        <v>45719</v>
      </c>
      <c r="V131" s="90" t="str">
        <f>[2]Plan1!$C292</f>
        <v>Carnaval</v>
      </c>
      <c r="W131" s="86"/>
      <c r="X131" s="1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0">
        <f t="shared" si="33"/>
        <v>44898</v>
      </c>
      <c r="B132" s="77">
        <f t="shared" ca="1" si="34"/>
        <v>1045.73551299</v>
      </c>
      <c r="C132" s="71">
        <f t="shared" si="35"/>
        <v>1000</v>
      </c>
      <c r="D132" s="10">
        <f ca="1">IF(A132&lt;$B$1,VLOOKUP(A132,[1]DI!$A$4:$B$15000,2,FALSE),0)</f>
        <v>0</v>
      </c>
      <c r="E132" s="71">
        <f t="shared" ca="1" si="27"/>
        <v>1</v>
      </c>
      <c r="F132" s="71">
        <f ca="1">(TRUNC(PRODUCT($E$16:$E131),16))</f>
        <v>1.0414563663231899</v>
      </c>
      <c r="G132" s="71">
        <f t="shared" si="46"/>
        <v>1</v>
      </c>
      <c r="H132" s="71">
        <f t="shared" ca="1" si="28"/>
        <v>1.0414563699999999</v>
      </c>
      <c r="I132" s="72">
        <f t="shared" si="36"/>
        <v>1.2999999999999999E-2</v>
      </c>
      <c r="J132" s="92">
        <f t="shared" si="37"/>
        <v>44782</v>
      </c>
      <c r="K132" s="73">
        <f t="shared" si="38"/>
        <v>79</v>
      </c>
      <c r="L132" s="74">
        <f t="shared" si="39"/>
        <v>80</v>
      </c>
      <c r="M132" s="75">
        <f t="shared" si="29"/>
        <v>1.0041088069999999</v>
      </c>
      <c r="N132" s="75">
        <f t="shared" ca="1" si="30"/>
        <v>1.0457355129999999</v>
      </c>
      <c r="O132" s="74">
        <f t="shared" si="40"/>
        <v>0</v>
      </c>
      <c r="P132" s="71">
        <f t="shared" ca="1" si="31"/>
        <v>45.735512989999997</v>
      </c>
      <c r="Q132" s="71">
        <f t="shared" si="32"/>
        <v>0</v>
      </c>
      <c r="R132" s="76" t="str">
        <f t="shared" si="41"/>
        <v>J=</v>
      </c>
      <c r="S132" s="92">
        <f t="shared" si="42"/>
        <v>44963</v>
      </c>
      <c r="T132" s="4"/>
      <c r="U132" s="93">
        <f>[2]Plan1!$A293</f>
        <v>45720</v>
      </c>
      <c r="V132" s="90" t="str">
        <f>[2]Plan1!$C293</f>
        <v>Carnaval</v>
      </c>
      <c r="W132" s="86"/>
      <c r="X132" s="1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0">
        <f t="shared" si="33"/>
        <v>44899</v>
      </c>
      <c r="B133" s="77">
        <f t="shared" ca="1" si="34"/>
        <v>1045.73551299</v>
      </c>
      <c r="C133" s="71">
        <f t="shared" si="35"/>
        <v>1000</v>
      </c>
      <c r="D133" s="10">
        <f ca="1">IF(A133&lt;$B$1,VLOOKUP(A133,[1]DI!$A$4:$B$15000,2,FALSE),0)</f>
        <v>0</v>
      </c>
      <c r="E133" s="71">
        <f t="shared" ca="1" si="27"/>
        <v>1</v>
      </c>
      <c r="F133" s="71">
        <f ca="1">(TRUNC(PRODUCT($E$16:$E132),16))</f>
        <v>1.0414563663231899</v>
      </c>
      <c r="G133" s="71">
        <f t="shared" si="46"/>
        <v>1</v>
      </c>
      <c r="H133" s="71">
        <f t="shared" ca="1" si="28"/>
        <v>1.0414563699999999</v>
      </c>
      <c r="I133" s="72">
        <f t="shared" si="36"/>
        <v>1.2999999999999999E-2</v>
      </c>
      <c r="J133" s="92">
        <f t="shared" si="37"/>
        <v>44782</v>
      </c>
      <c r="K133" s="73">
        <f t="shared" si="38"/>
        <v>79</v>
      </c>
      <c r="L133" s="74">
        <f t="shared" si="39"/>
        <v>80</v>
      </c>
      <c r="M133" s="75">
        <f t="shared" si="29"/>
        <v>1.0041088069999999</v>
      </c>
      <c r="N133" s="75">
        <f t="shared" ca="1" si="30"/>
        <v>1.0457355129999999</v>
      </c>
      <c r="O133" s="74">
        <f t="shared" si="40"/>
        <v>0</v>
      </c>
      <c r="P133" s="71">
        <f t="shared" ca="1" si="31"/>
        <v>45.735512989999997</v>
      </c>
      <c r="Q133" s="71">
        <f t="shared" si="32"/>
        <v>0</v>
      </c>
      <c r="R133" s="76" t="str">
        <f t="shared" si="41"/>
        <v>J=</v>
      </c>
      <c r="S133" s="92">
        <f t="shared" si="42"/>
        <v>44963</v>
      </c>
      <c r="T133" s="4"/>
      <c r="U133" s="93">
        <f>[2]Plan1!$A294</f>
        <v>45765</v>
      </c>
      <c r="V133" s="90" t="str">
        <f>[2]Plan1!$C294</f>
        <v>Paixão de Cristo</v>
      </c>
      <c r="W133" s="85"/>
      <c r="X133" s="1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0">
        <f t="shared" si="33"/>
        <v>44900</v>
      </c>
      <c r="B134" s="77">
        <f t="shared" ca="1" si="34"/>
        <v>1045.73551299</v>
      </c>
      <c r="C134" s="71">
        <f t="shared" si="35"/>
        <v>1000</v>
      </c>
      <c r="D134" s="10">
        <f ca="1">IF(A134&lt;$B$1,VLOOKUP(A134,[1]DI!$A$4:$B$15000,2,FALSE),0)</f>
        <v>0.13650000000000001</v>
      </c>
      <c r="E134" s="71">
        <f t="shared" ca="1" si="27"/>
        <v>1.00050788</v>
      </c>
      <c r="F134" s="71">
        <f ca="1">(TRUNC(PRODUCT($E$16:$E133),16))</f>
        <v>1.0414563663231899</v>
      </c>
      <c r="G134" s="71">
        <f t="shared" si="46"/>
        <v>1</v>
      </c>
      <c r="H134" s="71">
        <f t="shared" ca="1" si="28"/>
        <v>1.0414563699999999</v>
      </c>
      <c r="I134" s="72">
        <f t="shared" si="36"/>
        <v>1.2999999999999999E-2</v>
      </c>
      <c r="J134" s="92">
        <f t="shared" si="37"/>
        <v>44782</v>
      </c>
      <c r="K134" s="73">
        <f t="shared" si="38"/>
        <v>80</v>
      </c>
      <c r="L134" s="74">
        <f t="shared" si="39"/>
        <v>80</v>
      </c>
      <c r="M134" s="75">
        <f t="shared" si="29"/>
        <v>1.0041088069999999</v>
      </c>
      <c r="N134" s="75">
        <f t="shared" ca="1" si="30"/>
        <v>1.0457355129999999</v>
      </c>
      <c r="O134" s="74">
        <f t="shared" si="40"/>
        <v>0</v>
      </c>
      <c r="P134" s="71">
        <f t="shared" ca="1" si="31"/>
        <v>45.735512989999997</v>
      </c>
      <c r="Q134" s="71">
        <f t="shared" si="32"/>
        <v>0</v>
      </c>
      <c r="R134" s="76" t="str">
        <f t="shared" si="41"/>
        <v>J=</v>
      </c>
      <c r="S134" s="92">
        <f t="shared" si="42"/>
        <v>44963</v>
      </c>
      <c r="T134" s="4"/>
      <c r="U134" s="93">
        <f>[2]Plan1!$A295</f>
        <v>45768</v>
      </c>
      <c r="V134" s="90" t="str">
        <f>[2]Plan1!$C295</f>
        <v>Tiradentes</v>
      </c>
      <c r="W134" s="85"/>
      <c r="X134" s="1"/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0">
        <f t="shared" si="33"/>
        <v>44901</v>
      </c>
      <c r="B135" s="77">
        <f t="shared" ca="1" si="34"/>
        <v>1046.3202439900001</v>
      </c>
      <c r="C135" s="71">
        <f t="shared" si="35"/>
        <v>1000</v>
      </c>
      <c r="D135" s="10">
        <f ca="1">IF(A135&lt;$B$1,VLOOKUP(A135,[1]DI!$A$4:$B$15000,2,FALSE),0)</f>
        <v>0.13650000000000001</v>
      </c>
      <c r="E135" s="71">
        <f t="shared" ca="1" si="27"/>
        <v>1.00050788</v>
      </c>
      <c r="F135" s="71">
        <f ca="1">(TRUNC(PRODUCT($E$16:$E134),16))</f>
        <v>1.04198530118252</v>
      </c>
      <c r="G135" s="71">
        <f t="shared" si="46"/>
        <v>1</v>
      </c>
      <c r="H135" s="71">
        <f t="shared" ca="1" si="28"/>
        <v>1.0419852999999999</v>
      </c>
      <c r="I135" s="72">
        <f t="shared" si="36"/>
        <v>1.2999999999999999E-2</v>
      </c>
      <c r="J135" s="92">
        <f t="shared" si="37"/>
        <v>44782</v>
      </c>
      <c r="K135" s="73">
        <f t="shared" si="38"/>
        <v>81</v>
      </c>
      <c r="L135" s="74">
        <f t="shared" si="39"/>
        <v>81</v>
      </c>
      <c r="M135" s="75">
        <f t="shared" si="29"/>
        <v>1.004160274</v>
      </c>
      <c r="N135" s="75">
        <f t="shared" ca="1" si="30"/>
        <v>1.0463202439999999</v>
      </c>
      <c r="O135" s="74">
        <f t="shared" si="40"/>
        <v>0</v>
      </c>
      <c r="P135" s="71">
        <f t="shared" ca="1" si="31"/>
        <v>46.320243990000002</v>
      </c>
      <c r="Q135" s="71">
        <f t="shared" si="32"/>
        <v>0</v>
      </c>
      <c r="R135" s="76" t="str">
        <f t="shared" si="41"/>
        <v>J=</v>
      </c>
      <c r="S135" s="92">
        <f t="shared" si="42"/>
        <v>44963</v>
      </c>
      <c r="T135" s="4"/>
      <c r="U135" s="93">
        <f>[2]Plan1!$A296</f>
        <v>45778</v>
      </c>
      <c r="V135" s="90" t="str">
        <f>[2]Plan1!$C296</f>
        <v>Dia do Trabalho</v>
      </c>
      <c r="W135" s="91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0">
        <f t="shared" si="33"/>
        <v>44902</v>
      </c>
      <c r="B136" s="77">
        <f t="shared" ca="1" si="34"/>
        <v>1046.905303</v>
      </c>
      <c r="C136" s="71">
        <f t="shared" si="35"/>
        <v>1000</v>
      </c>
      <c r="D136" s="10">
        <f ca="1">IF(A136&lt;$B$1,VLOOKUP(A136,[1]DI!$A$4:$B$15000,2,FALSE),0)</f>
        <v>0.13650000000000001</v>
      </c>
      <c r="E136" s="71">
        <f t="shared" ca="1" si="27"/>
        <v>1.00050788</v>
      </c>
      <c r="F136" s="71">
        <f ca="1">(TRUNC(PRODUCT($E$16:$E135),16))</f>
        <v>1.0425145046772799</v>
      </c>
      <c r="G136" s="71">
        <f t="shared" si="46"/>
        <v>1</v>
      </c>
      <c r="H136" s="71">
        <f t="shared" ca="1" si="28"/>
        <v>1.0425145</v>
      </c>
      <c r="I136" s="72">
        <f t="shared" si="36"/>
        <v>1.2999999999999999E-2</v>
      </c>
      <c r="J136" s="92">
        <f t="shared" si="37"/>
        <v>44782</v>
      </c>
      <c r="K136" s="73">
        <f t="shared" si="38"/>
        <v>82</v>
      </c>
      <c r="L136" s="74">
        <f t="shared" si="39"/>
        <v>82</v>
      </c>
      <c r="M136" s="75">
        <f t="shared" si="29"/>
        <v>1.0042117429999999</v>
      </c>
      <c r="N136" s="75">
        <f t="shared" ca="1" si="30"/>
        <v>1.046905303</v>
      </c>
      <c r="O136" s="74">
        <f t="shared" si="40"/>
        <v>0</v>
      </c>
      <c r="P136" s="71">
        <f t="shared" ca="1" si="31"/>
        <v>46.905303000000004</v>
      </c>
      <c r="Q136" s="71">
        <f t="shared" si="32"/>
        <v>0</v>
      </c>
      <c r="R136" s="76" t="str">
        <f t="shared" si="41"/>
        <v>J=</v>
      </c>
      <c r="S136" s="92">
        <f t="shared" si="42"/>
        <v>44963</v>
      </c>
      <c r="T136" s="4"/>
      <c r="U136" s="93">
        <f>[2]Plan1!$A297</f>
        <v>45827</v>
      </c>
      <c r="V136" s="90" t="str">
        <f>[2]Plan1!$C297</f>
        <v>Corpus Christi</v>
      </c>
      <c r="W136" s="85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0">
        <f t="shared" si="33"/>
        <v>44903</v>
      </c>
      <c r="B137" s="77">
        <f t="shared" ca="1" si="34"/>
        <v>1047.4907009999999</v>
      </c>
      <c r="C137" s="71">
        <f t="shared" si="35"/>
        <v>1000</v>
      </c>
      <c r="D137" s="10">
        <f ca="1">IF(A137&lt;$B$1,VLOOKUP(A137,[1]DI!$A$4:$B$15000,2,FALSE),0)</f>
        <v>0.13650000000000001</v>
      </c>
      <c r="E137" s="71">
        <f t="shared" ca="1" si="27"/>
        <v>1.00050788</v>
      </c>
      <c r="F137" s="71">
        <f ca="1">(TRUNC(PRODUCT($E$16:$E136),16))</f>
        <v>1.0430439769439199</v>
      </c>
      <c r="G137" s="71">
        <f t="shared" si="46"/>
        <v>1</v>
      </c>
      <c r="H137" s="71">
        <f t="shared" ca="1" si="28"/>
        <v>1.04304398</v>
      </c>
      <c r="I137" s="72">
        <f t="shared" si="36"/>
        <v>1.2999999999999999E-2</v>
      </c>
      <c r="J137" s="92">
        <f t="shared" si="37"/>
        <v>44782</v>
      </c>
      <c r="K137" s="73">
        <f t="shared" si="38"/>
        <v>83</v>
      </c>
      <c r="L137" s="74">
        <f t="shared" si="39"/>
        <v>83</v>
      </c>
      <c r="M137" s="75">
        <f t="shared" si="29"/>
        <v>1.0042632149999999</v>
      </c>
      <c r="N137" s="75">
        <f t="shared" ca="1" si="30"/>
        <v>1.0474907010000001</v>
      </c>
      <c r="O137" s="74">
        <f t="shared" si="40"/>
        <v>0</v>
      </c>
      <c r="P137" s="71">
        <f t="shared" ca="1" si="31"/>
        <v>47.490701000000001</v>
      </c>
      <c r="Q137" s="71">
        <f t="shared" si="32"/>
        <v>0</v>
      </c>
      <c r="R137" s="76" t="str">
        <f t="shared" si="41"/>
        <v>J=</v>
      </c>
      <c r="S137" s="92">
        <f t="shared" si="42"/>
        <v>44963</v>
      </c>
      <c r="T137" s="4"/>
      <c r="U137" s="93">
        <f>[2]Plan1!$A298</f>
        <v>45907</v>
      </c>
      <c r="V137" s="90" t="str">
        <f>[2]Plan1!$C298</f>
        <v>Independência do Brasil</v>
      </c>
      <c r="W137" s="85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0">
        <f t="shared" si="33"/>
        <v>44904</v>
      </c>
      <c r="B138" s="77">
        <f t="shared" ca="1" si="34"/>
        <v>1048.076417</v>
      </c>
      <c r="C138" s="71">
        <f t="shared" si="35"/>
        <v>1000</v>
      </c>
      <c r="D138" s="10">
        <f ca="1">IF(A138&lt;$B$1,VLOOKUP(A138,[1]DI!$A$4:$B$15000,2,FALSE),0)</f>
        <v>0.13650000000000001</v>
      </c>
      <c r="E138" s="71">
        <f t="shared" ca="1" si="27"/>
        <v>1.00050788</v>
      </c>
      <c r="F138" s="71">
        <f ca="1">(TRUNC(PRODUCT($E$16:$E137),16))</f>
        <v>1.04357371811893</v>
      </c>
      <c r="G138" s="71">
        <f t="shared" si="46"/>
        <v>1</v>
      </c>
      <c r="H138" s="71">
        <f t="shared" ca="1" si="28"/>
        <v>1.0435737199999999</v>
      </c>
      <c r="I138" s="72">
        <f t="shared" si="36"/>
        <v>1.2999999999999999E-2</v>
      </c>
      <c r="J138" s="92">
        <f t="shared" si="37"/>
        <v>44782</v>
      </c>
      <c r="K138" s="73">
        <f t="shared" si="38"/>
        <v>84</v>
      </c>
      <c r="L138" s="74">
        <f t="shared" si="39"/>
        <v>84</v>
      </c>
      <c r="M138" s="75">
        <f t="shared" si="29"/>
        <v>1.00431469</v>
      </c>
      <c r="N138" s="75">
        <f t="shared" ca="1" si="30"/>
        <v>1.0480764170000001</v>
      </c>
      <c r="O138" s="74">
        <f t="shared" si="40"/>
        <v>0</v>
      </c>
      <c r="P138" s="71">
        <f t="shared" ca="1" si="31"/>
        <v>48.076416999999999</v>
      </c>
      <c r="Q138" s="71">
        <f t="shared" si="32"/>
        <v>0</v>
      </c>
      <c r="R138" s="76" t="str">
        <f t="shared" si="41"/>
        <v>J=</v>
      </c>
      <c r="S138" s="92">
        <f t="shared" si="42"/>
        <v>44963</v>
      </c>
      <c r="T138" s="15"/>
      <c r="U138" s="93">
        <f>[2]Plan1!$A299</f>
        <v>45942</v>
      </c>
      <c r="V138" s="90" t="str">
        <f>[2]Plan1!$C299</f>
        <v>Nossa Sr.a Aparecida - Padroeira do Brasil</v>
      </c>
      <c r="W138" s="85"/>
      <c r="X138" s="1"/>
      <c r="Y138" s="7"/>
      <c r="Z138" s="7"/>
      <c r="AA138" s="7"/>
      <c r="AB138" s="7"/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0">
        <f t="shared" si="33"/>
        <v>44905</v>
      </c>
      <c r="B139" s="77">
        <f t="shared" ca="1" si="34"/>
        <v>1048.66246099</v>
      </c>
      <c r="C139" s="71">
        <f t="shared" si="35"/>
        <v>1000</v>
      </c>
      <c r="D139" s="10">
        <f ca="1">IF(A139&lt;$B$1,VLOOKUP(A139,[1]DI!$A$4:$B$15000,2,FALSE),0)</f>
        <v>0</v>
      </c>
      <c r="E139" s="71">
        <f t="shared" ca="1" si="27"/>
        <v>1</v>
      </c>
      <c r="F139" s="71">
        <f ca="1">(TRUNC(PRODUCT($E$16:$E138),16))</f>
        <v>1.0441037283388901</v>
      </c>
      <c r="G139" s="71">
        <f t="shared" si="46"/>
        <v>1</v>
      </c>
      <c r="H139" s="71">
        <f t="shared" ca="1" si="28"/>
        <v>1.04410373</v>
      </c>
      <c r="I139" s="72">
        <f t="shared" si="36"/>
        <v>1.2999999999999999E-2</v>
      </c>
      <c r="J139" s="92">
        <f t="shared" si="37"/>
        <v>44782</v>
      </c>
      <c r="K139" s="73">
        <f t="shared" si="38"/>
        <v>84</v>
      </c>
      <c r="L139" s="74">
        <f t="shared" si="39"/>
        <v>85</v>
      </c>
      <c r="M139" s="75">
        <f t="shared" si="29"/>
        <v>1.0043661669999999</v>
      </c>
      <c r="N139" s="75">
        <f t="shared" ca="1" si="30"/>
        <v>1.0486624609999999</v>
      </c>
      <c r="O139" s="74">
        <f t="shared" si="40"/>
        <v>0</v>
      </c>
      <c r="P139" s="71">
        <f t="shared" ca="1" si="31"/>
        <v>48.66246099</v>
      </c>
      <c r="Q139" s="71">
        <f t="shared" si="32"/>
        <v>0</v>
      </c>
      <c r="R139" s="76" t="str">
        <f t="shared" si="41"/>
        <v>J=</v>
      </c>
      <c r="S139" s="92">
        <f t="shared" si="42"/>
        <v>44963</v>
      </c>
      <c r="T139" s="4"/>
      <c r="U139" s="93">
        <f>[2]Plan1!$A300</f>
        <v>45963</v>
      </c>
      <c r="V139" s="90" t="str">
        <f>[2]Plan1!$C300</f>
        <v>Finados</v>
      </c>
      <c r="W139" s="85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0">
        <f t="shared" si="33"/>
        <v>44906</v>
      </c>
      <c r="B140" s="77">
        <f t="shared" ca="1" si="34"/>
        <v>1048.66246099</v>
      </c>
      <c r="C140" s="71">
        <f t="shared" si="35"/>
        <v>1000</v>
      </c>
      <c r="D140" s="10">
        <f ca="1">IF(A140&lt;$B$1,VLOOKUP(A140,[1]DI!$A$4:$B$15000,2,FALSE),0)</f>
        <v>0</v>
      </c>
      <c r="E140" s="71">
        <f t="shared" ca="1" si="27"/>
        <v>1</v>
      </c>
      <c r="F140" s="71">
        <f ca="1">(TRUNC(PRODUCT($E$16:$E139),16))</f>
        <v>1.0441037283388901</v>
      </c>
      <c r="G140" s="71">
        <f t="shared" si="46"/>
        <v>1</v>
      </c>
      <c r="H140" s="71">
        <f t="shared" ca="1" si="28"/>
        <v>1.04410373</v>
      </c>
      <c r="I140" s="72">
        <f t="shared" si="36"/>
        <v>1.2999999999999999E-2</v>
      </c>
      <c r="J140" s="92">
        <f t="shared" si="37"/>
        <v>44782</v>
      </c>
      <c r="K140" s="73">
        <f t="shared" si="38"/>
        <v>84</v>
      </c>
      <c r="L140" s="74">
        <f t="shared" si="39"/>
        <v>85</v>
      </c>
      <c r="M140" s="75">
        <f t="shared" si="29"/>
        <v>1.0043661669999999</v>
      </c>
      <c r="N140" s="75">
        <f t="shared" ca="1" si="30"/>
        <v>1.0486624609999999</v>
      </c>
      <c r="O140" s="74">
        <f t="shared" si="40"/>
        <v>0</v>
      </c>
      <c r="P140" s="71">
        <f t="shared" ca="1" si="31"/>
        <v>48.66246099</v>
      </c>
      <c r="Q140" s="71">
        <f t="shared" si="32"/>
        <v>0</v>
      </c>
      <c r="R140" s="76" t="str">
        <f t="shared" si="41"/>
        <v>J=</v>
      </c>
      <c r="S140" s="92">
        <f t="shared" si="42"/>
        <v>44963</v>
      </c>
      <c r="T140" s="4"/>
      <c r="U140" s="93">
        <f>[2]Plan1!$A301</f>
        <v>45976</v>
      </c>
      <c r="V140" s="90" t="str">
        <f>[2]Plan1!$C301</f>
        <v>Proclamação da República</v>
      </c>
      <c r="W140" s="85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0">
        <f t="shared" si="33"/>
        <v>44907</v>
      </c>
      <c r="B141" s="77">
        <f t="shared" ca="1" si="34"/>
        <v>1048.66246099</v>
      </c>
      <c r="C141" s="71">
        <f t="shared" si="35"/>
        <v>1000</v>
      </c>
      <c r="D141" s="10">
        <f ca="1">IF(A141&lt;$B$1,VLOOKUP(A141,[1]DI!$A$4:$B$15000,2,FALSE),0)</f>
        <v>0.13650000000000001</v>
      </c>
      <c r="E141" s="71">
        <f t="shared" ca="1" si="27"/>
        <v>1.00050788</v>
      </c>
      <c r="F141" s="71">
        <f ca="1">(TRUNC(PRODUCT($E$16:$E140),16))</f>
        <v>1.0441037283388901</v>
      </c>
      <c r="G141" s="71">
        <f t="shared" si="46"/>
        <v>1</v>
      </c>
      <c r="H141" s="71">
        <f t="shared" ca="1" si="28"/>
        <v>1.04410373</v>
      </c>
      <c r="I141" s="72">
        <f t="shared" si="36"/>
        <v>1.2999999999999999E-2</v>
      </c>
      <c r="J141" s="92">
        <f t="shared" si="37"/>
        <v>44782</v>
      </c>
      <c r="K141" s="73">
        <f t="shared" si="38"/>
        <v>85</v>
      </c>
      <c r="L141" s="74">
        <f t="shared" si="39"/>
        <v>85</v>
      </c>
      <c r="M141" s="75">
        <f t="shared" si="29"/>
        <v>1.0043661669999999</v>
      </c>
      <c r="N141" s="75">
        <f t="shared" ca="1" si="30"/>
        <v>1.0486624609999999</v>
      </c>
      <c r="O141" s="74">
        <f t="shared" si="40"/>
        <v>0</v>
      </c>
      <c r="P141" s="71">
        <f t="shared" ca="1" si="31"/>
        <v>48.66246099</v>
      </c>
      <c r="Q141" s="71">
        <f t="shared" si="32"/>
        <v>0</v>
      </c>
      <c r="R141" s="76" t="str">
        <f t="shared" si="41"/>
        <v>J=</v>
      </c>
      <c r="S141" s="92">
        <f t="shared" si="42"/>
        <v>44963</v>
      </c>
      <c r="T141" s="4"/>
      <c r="U141" s="93">
        <f>[2]Plan1!$A302</f>
        <v>45981</v>
      </c>
      <c r="V141" s="90" t="str">
        <f>[2]Plan1!$C302</f>
        <v>Dia Nacional de Zumbi e da Consciência Negra</v>
      </c>
      <c r="W141" s="85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0">
        <f t="shared" si="33"/>
        <v>44908</v>
      </c>
      <c r="B142" s="77">
        <f t="shared" ca="1" si="34"/>
        <v>1049.2488339900001</v>
      </c>
      <c r="C142" s="71">
        <f t="shared" si="35"/>
        <v>1000</v>
      </c>
      <c r="D142" s="10">
        <f ca="1">IF(A142&lt;$B$1,VLOOKUP(A142,[1]DI!$A$4:$B$15000,2,FALSE),0)</f>
        <v>0.13650000000000001</v>
      </c>
      <c r="E142" s="71">
        <f t="shared" ca="1" si="27"/>
        <v>1.00050788</v>
      </c>
      <c r="F142" s="71">
        <f ca="1">(TRUNC(PRODUCT($E$16:$E141),16))</f>
        <v>1.0446340077404399</v>
      </c>
      <c r="G142" s="71">
        <f t="shared" si="46"/>
        <v>1</v>
      </c>
      <c r="H142" s="71">
        <f t="shared" ca="1" si="28"/>
        <v>1.04463401</v>
      </c>
      <c r="I142" s="72">
        <f t="shared" si="36"/>
        <v>1.2999999999999999E-2</v>
      </c>
      <c r="J142" s="92">
        <f t="shared" si="37"/>
        <v>44782</v>
      </c>
      <c r="K142" s="73">
        <f t="shared" si="38"/>
        <v>86</v>
      </c>
      <c r="L142" s="74">
        <f t="shared" si="39"/>
        <v>86</v>
      </c>
      <c r="M142" s="75">
        <f t="shared" si="29"/>
        <v>1.0044176469999999</v>
      </c>
      <c r="N142" s="75">
        <f t="shared" ca="1" si="30"/>
        <v>1.0492488339999999</v>
      </c>
      <c r="O142" s="74">
        <f t="shared" si="40"/>
        <v>0</v>
      </c>
      <c r="P142" s="71">
        <f t="shared" ca="1" si="31"/>
        <v>49.248833990000001</v>
      </c>
      <c r="Q142" s="71">
        <f t="shared" si="32"/>
        <v>0</v>
      </c>
      <c r="R142" s="76" t="str">
        <f t="shared" si="41"/>
        <v>J=</v>
      </c>
      <c r="S142" s="92">
        <f t="shared" si="42"/>
        <v>44963</v>
      </c>
      <c r="T142" s="4"/>
      <c r="U142" s="93">
        <f>[2]Plan1!$A303</f>
        <v>46016</v>
      </c>
      <c r="V142" s="90" t="str">
        <f>[2]Plan1!$C303</f>
        <v>Natal</v>
      </c>
      <c r="W142" s="85"/>
      <c r="X142" s="1"/>
      <c r="Y142" s="7"/>
      <c r="Z142" s="7"/>
      <c r="AA142" s="7"/>
      <c r="AB142" s="7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0">
        <f t="shared" si="33"/>
        <v>44909</v>
      </c>
      <c r="B143" s="77">
        <f t="shared" ca="1" si="34"/>
        <v>1049.835536</v>
      </c>
      <c r="C143" s="71">
        <f t="shared" si="35"/>
        <v>1000</v>
      </c>
      <c r="D143" s="10">
        <f ca="1">IF(A143&lt;$B$1,VLOOKUP(A143,[1]DI!$A$4:$B$15000,2,FALSE),0)</f>
        <v>0.13650000000000001</v>
      </c>
      <c r="E143" s="71">
        <f t="shared" ca="1" si="27"/>
        <v>1.00050788</v>
      </c>
      <c r="F143" s="71">
        <f ca="1">(TRUNC(PRODUCT($E$16:$E142),16))</f>
        <v>1.0451645564602901</v>
      </c>
      <c r="G143" s="71">
        <f t="shared" si="46"/>
        <v>1</v>
      </c>
      <c r="H143" s="71">
        <f t="shared" ca="1" si="28"/>
        <v>1.0451645599999999</v>
      </c>
      <c r="I143" s="72">
        <f t="shared" si="36"/>
        <v>1.2999999999999999E-2</v>
      </c>
      <c r="J143" s="92">
        <f t="shared" si="37"/>
        <v>44782</v>
      </c>
      <c r="K143" s="73">
        <f t="shared" si="38"/>
        <v>87</v>
      </c>
      <c r="L143" s="74">
        <f t="shared" si="39"/>
        <v>87</v>
      </c>
      <c r="M143" s="75">
        <f t="shared" si="29"/>
        <v>1.0044691299999999</v>
      </c>
      <c r="N143" s="75">
        <f t="shared" ca="1" si="30"/>
        <v>1.049835536</v>
      </c>
      <c r="O143" s="74">
        <f t="shared" si="40"/>
        <v>0</v>
      </c>
      <c r="P143" s="71">
        <f t="shared" ca="1" si="31"/>
        <v>49.835535999999998</v>
      </c>
      <c r="Q143" s="71">
        <f t="shared" si="32"/>
        <v>0</v>
      </c>
      <c r="R143" s="76" t="str">
        <f t="shared" si="41"/>
        <v>J=</v>
      </c>
      <c r="S143" s="92">
        <f t="shared" si="42"/>
        <v>44963</v>
      </c>
      <c r="T143" s="4"/>
      <c r="U143" s="93">
        <f>[2]Plan1!$A304</f>
        <v>46023</v>
      </c>
      <c r="V143" s="90" t="str">
        <f>[2]Plan1!$C304</f>
        <v>Confraternização Universal</v>
      </c>
      <c r="W143" s="85"/>
      <c r="X143" s="1"/>
      <c r="Y143" s="7"/>
      <c r="Z143" s="7"/>
      <c r="AA143" s="7"/>
      <c r="AB143" s="7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0">
        <f t="shared" si="33"/>
        <v>44910</v>
      </c>
      <c r="B144" s="77">
        <f t="shared" ca="1" si="34"/>
        <v>1050.422556</v>
      </c>
      <c r="C144" s="71">
        <f t="shared" si="35"/>
        <v>1000</v>
      </c>
      <c r="D144" s="10">
        <f ca="1">IF(A144&lt;$B$1,VLOOKUP(A144,[1]DI!$A$4:$B$15000,2,FALSE),0)</f>
        <v>0.13650000000000001</v>
      </c>
      <c r="E144" s="71">
        <f t="shared" ref="E144:E207" ca="1" si="47">IF(A144&lt;A$13,1,ROUND(((1+D144)^(1/252)),8))</f>
        <v>1.00050788</v>
      </c>
      <c r="F144" s="71">
        <f ca="1">(TRUNC(PRODUCT($E$16:$E143),16))</f>
        <v>1.04569537463522</v>
      </c>
      <c r="G144" s="71">
        <f t="shared" si="46"/>
        <v>1</v>
      </c>
      <c r="H144" s="71">
        <f t="shared" ref="H144:H207" ca="1" si="48">ROUND(F144/G144,8)</f>
        <v>1.04569537</v>
      </c>
      <c r="I144" s="72">
        <f t="shared" si="36"/>
        <v>1.2999999999999999E-2</v>
      </c>
      <c r="J144" s="92">
        <f t="shared" si="37"/>
        <v>44782</v>
      </c>
      <c r="K144" s="73">
        <f t="shared" si="38"/>
        <v>88</v>
      </c>
      <c r="L144" s="74">
        <f t="shared" si="39"/>
        <v>88</v>
      </c>
      <c r="M144" s="75">
        <f t="shared" ref="M144:M207" si="49">ROUND((I144+1)^(L144/252),9)</f>
        <v>1.0045206149999999</v>
      </c>
      <c r="N144" s="75">
        <f t="shared" ref="N144:N207" ca="1" si="50">ROUND(H144*M144,9)</f>
        <v>1.050422556</v>
      </c>
      <c r="O144" s="74">
        <f t="shared" si="40"/>
        <v>0</v>
      </c>
      <c r="P144" s="71">
        <f t="shared" ref="P144:P207" ca="1" si="51">TRUNC(((N144-1)*C144),8)</f>
        <v>50.422556</v>
      </c>
      <c r="Q144" s="71">
        <f t="shared" ref="Q144:Q207" si="52">IF(O144&gt;0,VLOOKUP(O144,$U$16:$Z$112,6),0)</f>
        <v>0</v>
      </c>
      <c r="R144" s="76" t="str">
        <f t="shared" si="41"/>
        <v>J=</v>
      </c>
      <c r="S144" s="92">
        <f t="shared" si="42"/>
        <v>44963</v>
      </c>
      <c r="T144" s="4"/>
      <c r="U144" s="93">
        <f>[2]Plan1!$A305</f>
        <v>46069</v>
      </c>
      <c r="V144" s="90" t="str">
        <f>[2]Plan1!$C305</f>
        <v>Carnaval</v>
      </c>
      <c r="W144" s="85"/>
      <c r="X144" s="1"/>
      <c r="Y144" s="7"/>
      <c r="Z144" s="7"/>
      <c r="AA144" s="7"/>
      <c r="AB144" s="7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0">
        <f t="shared" ref="A145:A208" si="53">(A144+1)</f>
        <v>44911</v>
      </c>
      <c r="B145" s="77">
        <f t="shared" ref="B145:B208" ca="1" si="54">IF(A145&lt;=TODAY(),C145+P145,IF(AND(A145&gt;TODAY(),A145&lt;=$B$1),IF(VLOOKUP(TODAY(),$A$14:$D$10004,4,FALSE)=0,"n.d",C145+P145),"n.d"))</f>
        <v>1051.0099150000001</v>
      </c>
      <c r="C145" s="71">
        <f t="shared" ref="C145:C208" si="55">(C144-Q144)</f>
        <v>1000</v>
      </c>
      <c r="D145" s="10">
        <f ca="1">IF(A145&lt;$B$1,VLOOKUP(A145,[1]DI!$A$4:$B$15000,2,FALSE),0)</f>
        <v>0.13650000000000001</v>
      </c>
      <c r="E145" s="71">
        <f t="shared" ca="1" si="47"/>
        <v>1.00050788</v>
      </c>
      <c r="F145" s="71">
        <f ca="1">(TRUNC(PRODUCT($E$16:$E144),16))</f>
        <v>1.0462264624020901</v>
      </c>
      <c r="G145" s="71">
        <f t="shared" si="46"/>
        <v>1</v>
      </c>
      <c r="H145" s="71">
        <f t="shared" ca="1" si="48"/>
        <v>1.04622646</v>
      </c>
      <c r="I145" s="72">
        <f t="shared" ref="I145:I208" si="56">I144</f>
        <v>1.2999999999999999E-2</v>
      </c>
      <c r="J145" s="92">
        <f t="shared" ref="J145:J208" si="57">IF(O144&gt;0,VLOOKUP(O144,U$16:AE$76,2),J144)</f>
        <v>44782</v>
      </c>
      <c r="K145" s="73">
        <f t="shared" ref="K145:K208" si="58">IF(A145&gt;J145,IF(NETWORKDAYS(J145,A145,$U$81:$U$469)-1=0,1,NETWORKDAYS(J145,A145,$U$81:$U$469)-1),0)</f>
        <v>89</v>
      </c>
      <c r="L145" s="74">
        <f t="shared" ref="L145:L208" si="59">IF(AND(K145=1,K144=1),1,IF(K145&gt;0,IF(K145=K144,K145+1,K145),0))</f>
        <v>89</v>
      </c>
      <c r="M145" s="75">
        <f t="shared" si="49"/>
        <v>1.0045721030000001</v>
      </c>
      <c r="N145" s="75">
        <f t="shared" ca="1" si="50"/>
        <v>1.0510099150000001</v>
      </c>
      <c r="O145" s="74">
        <f t="shared" ref="O145:O208" si="60">IF(VLOOKUP(A145,V$16:AC$76,8)=VLOOKUP(A144,V$16:AC$76,8),0,VLOOKUP(A145,V$16:AC$76,8))</f>
        <v>0</v>
      </c>
      <c r="P145" s="71">
        <f t="shared" ca="1" si="51"/>
        <v>51.009914999999999</v>
      </c>
      <c r="Q145" s="71">
        <f t="shared" si="52"/>
        <v>0</v>
      </c>
      <c r="R145" s="76" t="str">
        <f t="shared" ref="R145:R208" si="61">IF(O144&gt;0,VLOOKUP(O144,U$16:AE$76,10),R144)</f>
        <v>J=</v>
      </c>
      <c r="S145" s="92">
        <f t="shared" ref="S145:S208" si="62">IF(O144&gt;0,VLOOKUP(O144,U$16:AE$76,11),S144)</f>
        <v>44963</v>
      </c>
      <c r="T145" s="4"/>
      <c r="U145" s="93">
        <f>[2]Plan1!$A306</f>
        <v>46070</v>
      </c>
      <c r="V145" s="90" t="str">
        <f>[2]Plan1!$C306</f>
        <v>Carnaval</v>
      </c>
      <c r="W145" s="85"/>
      <c r="X145" s="1"/>
      <c r="Y145" s="7"/>
      <c r="Z145" s="7"/>
      <c r="AA145" s="7"/>
      <c r="AB145" s="7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0">
        <f t="shared" si="53"/>
        <v>44912</v>
      </c>
      <c r="B146" s="77">
        <f t="shared" ca="1" si="54"/>
        <v>1051.5976029999999</v>
      </c>
      <c r="C146" s="71">
        <f t="shared" si="55"/>
        <v>1000</v>
      </c>
      <c r="D146" s="10">
        <f ca="1">IF(A146&lt;$B$1,VLOOKUP(A146,[1]DI!$A$4:$B$15000,2,FALSE),0)</f>
        <v>0</v>
      </c>
      <c r="E146" s="71">
        <f t="shared" ca="1" si="47"/>
        <v>1</v>
      </c>
      <c r="F146" s="71">
        <f ca="1">(TRUNC(PRODUCT($E$16:$E145),16))</f>
        <v>1.04675781989782</v>
      </c>
      <c r="G146" s="71">
        <f t="shared" si="46"/>
        <v>1</v>
      </c>
      <c r="H146" s="71">
        <f t="shared" ca="1" si="48"/>
        <v>1.0467578200000001</v>
      </c>
      <c r="I146" s="72">
        <f t="shared" si="56"/>
        <v>1.2999999999999999E-2</v>
      </c>
      <c r="J146" s="92">
        <f t="shared" si="57"/>
        <v>44782</v>
      </c>
      <c r="K146" s="73">
        <f t="shared" si="58"/>
        <v>89</v>
      </c>
      <c r="L146" s="74">
        <f t="shared" si="59"/>
        <v>90</v>
      </c>
      <c r="M146" s="75">
        <f t="shared" si="49"/>
        <v>1.0046235939999999</v>
      </c>
      <c r="N146" s="75">
        <f t="shared" ca="1" si="50"/>
        <v>1.051597603</v>
      </c>
      <c r="O146" s="74">
        <f t="shared" si="60"/>
        <v>0</v>
      </c>
      <c r="P146" s="71">
        <f t="shared" ca="1" si="51"/>
        <v>51.597602999999999</v>
      </c>
      <c r="Q146" s="71">
        <f t="shared" si="52"/>
        <v>0</v>
      </c>
      <c r="R146" s="76" t="str">
        <f t="shared" si="61"/>
        <v>J=</v>
      </c>
      <c r="S146" s="92">
        <f t="shared" si="62"/>
        <v>44963</v>
      </c>
      <c r="T146" s="7"/>
      <c r="U146" s="93">
        <f>[2]Plan1!$A307</f>
        <v>46115</v>
      </c>
      <c r="V146" s="90" t="str">
        <f>[2]Plan1!$C307</f>
        <v>Paixão de Cristo</v>
      </c>
      <c r="W146" s="85"/>
      <c r="X146" s="18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0">
        <f t="shared" si="53"/>
        <v>44913</v>
      </c>
      <c r="B147" s="77">
        <f t="shared" ca="1" si="54"/>
        <v>1051.5976029999999</v>
      </c>
      <c r="C147" s="71">
        <f t="shared" si="55"/>
        <v>1000</v>
      </c>
      <c r="D147" s="10">
        <f ca="1">IF(A147&lt;$B$1,VLOOKUP(A147,[1]DI!$A$4:$B$15000,2,FALSE),0)</f>
        <v>0</v>
      </c>
      <c r="E147" s="71">
        <f t="shared" ca="1" si="47"/>
        <v>1</v>
      </c>
      <c r="F147" s="71">
        <f ca="1">(TRUNC(PRODUCT($E$16:$E146),16))</f>
        <v>1.04675781989782</v>
      </c>
      <c r="G147" s="71">
        <f t="shared" si="46"/>
        <v>1</v>
      </c>
      <c r="H147" s="71">
        <f t="shared" ca="1" si="48"/>
        <v>1.0467578200000001</v>
      </c>
      <c r="I147" s="72">
        <f t="shared" si="56"/>
        <v>1.2999999999999999E-2</v>
      </c>
      <c r="J147" s="92">
        <f t="shared" si="57"/>
        <v>44782</v>
      </c>
      <c r="K147" s="73">
        <f t="shared" si="58"/>
        <v>89</v>
      </c>
      <c r="L147" s="74">
        <f t="shared" si="59"/>
        <v>90</v>
      </c>
      <c r="M147" s="75">
        <f t="shared" si="49"/>
        <v>1.0046235939999999</v>
      </c>
      <c r="N147" s="75">
        <f t="shared" ca="1" si="50"/>
        <v>1.051597603</v>
      </c>
      <c r="O147" s="74">
        <f t="shared" si="60"/>
        <v>0</v>
      </c>
      <c r="P147" s="71">
        <f t="shared" ca="1" si="51"/>
        <v>51.597602999999999</v>
      </c>
      <c r="Q147" s="71">
        <f t="shared" si="52"/>
        <v>0</v>
      </c>
      <c r="R147" s="76" t="str">
        <f t="shared" si="61"/>
        <v>J=</v>
      </c>
      <c r="S147" s="92">
        <f t="shared" si="62"/>
        <v>44963</v>
      </c>
      <c r="T147" s="7"/>
      <c r="U147" s="93">
        <f>[2]Plan1!$A308</f>
        <v>46133</v>
      </c>
      <c r="V147" s="90" t="str">
        <f>[2]Plan1!$C308</f>
        <v>Tiradentes</v>
      </c>
      <c r="W147" s="85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0">
        <f t="shared" si="53"/>
        <v>44914</v>
      </c>
      <c r="B148" s="77">
        <f t="shared" ca="1" si="54"/>
        <v>1051.5976029999999</v>
      </c>
      <c r="C148" s="71">
        <f t="shared" si="55"/>
        <v>1000</v>
      </c>
      <c r="D148" s="10">
        <f ca="1">IF(A148&lt;$B$1,VLOOKUP(A148,[1]DI!$A$4:$B$15000,2,FALSE),0)</f>
        <v>0.13650000000000001</v>
      </c>
      <c r="E148" s="71">
        <f t="shared" ca="1" si="47"/>
        <v>1.00050788</v>
      </c>
      <c r="F148" s="71">
        <f ca="1">(TRUNC(PRODUCT($E$16:$E147),16))</f>
        <v>1.04675781989782</v>
      </c>
      <c r="G148" s="71">
        <f t="shared" si="46"/>
        <v>1</v>
      </c>
      <c r="H148" s="71">
        <f t="shared" ca="1" si="48"/>
        <v>1.0467578200000001</v>
      </c>
      <c r="I148" s="72">
        <f t="shared" si="56"/>
        <v>1.2999999999999999E-2</v>
      </c>
      <c r="J148" s="92">
        <f t="shared" si="57"/>
        <v>44782</v>
      </c>
      <c r="K148" s="73">
        <f t="shared" si="58"/>
        <v>90</v>
      </c>
      <c r="L148" s="74">
        <f t="shared" si="59"/>
        <v>90</v>
      </c>
      <c r="M148" s="75">
        <f t="shared" si="49"/>
        <v>1.0046235939999999</v>
      </c>
      <c r="N148" s="75">
        <f t="shared" ca="1" si="50"/>
        <v>1.051597603</v>
      </c>
      <c r="O148" s="74">
        <f t="shared" si="60"/>
        <v>0</v>
      </c>
      <c r="P148" s="71">
        <f t="shared" ca="1" si="51"/>
        <v>51.597602999999999</v>
      </c>
      <c r="Q148" s="71">
        <f t="shared" si="52"/>
        <v>0</v>
      </c>
      <c r="R148" s="76" t="str">
        <f t="shared" si="61"/>
        <v>J=</v>
      </c>
      <c r="S148" s="92">
        <f t="shared" si="62"/>
        <v>44963</v>
      </c>
      <c r="T148" s="7"/>
      <c r="U148" s="93">
        <f>[2]Plan1!$A309</f>
        <v>46143</v>
      </c>
      <c r="V148" s="90" t="str">
        <f>[2]Plan1!$C309</f>
        <v>Dia do Trabalho</v>
      </c>
      <c r="W148" s="85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0">
        <f t="shared" si="53"/>
        <v>44915</v>
      </c>
      <c r="B149" s="77">
        <f t="shared" ca="1" si="54"/>
        <v>1052.1856190000001</v>
      </c>
      <c r="C149" s="71">
        <f t="shared" si="55"/>
        <v>1000</v>
      </c>
      <c r="D149" s="10">
        <f ca="1">IF(A149&lt;$B$1,VLOOKUP(A149,[1]DI!$A$4:$B$15000,2,FALSE),0)</f>
        <v>0.13650000000000001</v>
      </c>
      <c r="E149" s="71">
        <f t="shared" ca="1" si="47"/>
        <v>1.00050788</v>
      </c>
      <c r="F149" s="71">
        <f ca="1">(TRUNC(PRODUCT($E$16:$E148),16))</f>
        <v>1.0472894472593901</v>
      </c>
      <c r="G149" s="71">
        <f t="shared" si="46"/>
        <v>1</v>
      </c>
      <c r="H149" s="71">
        <f t="shared" ca="1" si="48"/>
        <v>1.0472894500000001</v>
      </c>
      <c r="I149" s="72">
        <f t="shared" si="56"/>
        <v>1.2999999999999999E-2</v>
      </c>
      <c r="J149" s="92">
        <f t="shared" si="57"/>
        <v>44782</v>
      </c>
      <c r="K149" s="73">
        <f t="shared" si="58"/>
        <v>91</v>
      </c>
      <c r="L149" s="74">
        <f t="shared" si="59"/>
        <v>91</v>
      </c>
      <c r="M149" s="75">
        <f t="shared" si="49"/>
        <v>1.0046750870000001</v>
      </c>
      <c r="N149" s="75">
        <f t="shared" ca="1" si="50"/>
        <v>1.0521856190000001</v>
      </c>
      <c r="O149" s="74">
        <f t="shared" si="60"/>
        <v>0</v>
      </c>
      <c r="P149" s="71">
        <f t="shared" ca="1" si="51"/>
        <v>52.185619000000003</v>
      </c>
      <c r="Q149" s="71">
        <f t="shared" si="52"/>
        <v>0</v>
      </c>
      <c r="R149" s="76" t="str">
        <f t="shared" si="61"/>
        <v>J=</v>
      </c>
      <c r="S149" s="92">
        <f t="shared" si="62"/>
        <v>44963</v>
      </c>
      <c r="T149" s="7"/>
      <c r="U149" s="93">
        <f>[2]Plan1!$A310</f>
        <v>46177</v>
      </c>
      <c r="V149" s="90" t="str">
        <f>[2]Plan1!$C310</f>
        <v>Corpus Christi</v>
      </c>
      <c r="W149" s="85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0">
        <f t="shared" si="53"/>
        <v>44916</v>
      </c>
      <c r="B150" s="77">
        <f t="shared" ca="1" si="54"/>
        <v>1052.77395499</v>
      </c>
      <c r="C150" s="71">
        <f t="shared" si="55"/>
        <v>1000</v>
      </c>
      <c r="D150" s="10">
        <f ca="1">IF(A150&lt;$B$1,VLOOKUP(A150,[1]DI!$A$4:$B$15000,2,FALSE),0)</f>
        <v>0.13650000000000001</v>
      </c>
      <c r="E150" s="71">
        <f t="shared" ca="1" si="47"/>
        <v>1.00050788</v>
      </c>
      <c r="F150" s="71">
        <f ca="1">(TRUNC(PRODUCT($E$16:$E149),16))</f>
        <v>1.04782134462386</v>
      </c>
      <c r="G150" s="71">
        <f t="shared" si="46"/>
        <v>1</v>
      </c>
      <c r="H150" s="71">
        <f t="shared" ca="1" si="48"/>
        <v>1.04782134</v>
      </c>
      <c r="I150" s="72">
        <f t="shared" si="56"/>
        <v>1.2999999999999999E-2</v>
      </c>
      <c r="J150" s="92">
        <f t="shared" si="57"/>
        <v>44782</v>
      </c>
      <c r="K150" s="73">
        <f t="shared" si="58"/>
        <v>92</v>
      </c>
      <c r="L150" s="74">
        <f t="shared" si="59"/>
        <v>92</v>
      </c>
      <c r="M150" s="75">
        <f t="shared" si="49"/>
        <v>1.0047265830000001</v>
      </c>
      <c r="N150" s="75">
        <f t="shared" ca="1" si="50"/>
        <v>1.0527739549999999</v>
      </c>
      <c r="O150" s="74">
        <f t="shared" si="60"/>
        <v>0</v>
      </c>
      <c r="P150" s="71">
        <f t="shared" ca="1" si="51"/>
        <v>52.77395499</v>
      </c>
      <c r="Q150" s="71">
        <f t="shared" si="52"/>
        <v>0</v>
      </c>
      <c r="R150" s="76" t="str">
        <f t="shared" si="61"/>
        <v>J=</v>
      </c>
      <c r="S150" s="92">
        <f t="shared" si="62"/>
        <v>44963</v>
      </c>
      <c r="T150" s="7"/>
      <c r="U150" s="93">
        <f>[2]Plan1!$A311</f>
        <v>46272</v>
      </c>
      <c r="V150" s="90" t="str">
        <f>[2]Plan1!$C311</f>
        <v>Independência do Brasil</v>
      </c>
      <c r="W150" s="85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0">
        <f t="shared" si="53"/>
        <v>44917</v>
      </c>
      <c r="B151" s="77">
        <f t="shared" ca="1" si="54"/>
        <v>1053.36262799</v>
      </c>
      <c r="C151" s="71">
        <f t="shared" si="55"/>
        <v>1000</v>
      </c>
      <c r="D151" s="10">
        <f ca="1">IF(A151&lt;$B$1,VLOOKUP(A151,[1]DI!$A$4:$B$15000,2,FALSE),0)</f>
        <v>0.13650000000000001</v>
      </c>
      <c r="E151" s="71">
        <f t="shared" ca="1" si="47"/>
        <v>1.00050788</v>
      </c>
      <c r="F151" s="71">
        <f ca="1">(TRUNC(PRODUCT($E$16:$E150),16))</f>
        <v>1.04835351212837</v>
      </c>
      <c r="G151" s="71">
        <f t="shared" si="46"/>
        <v>1</v>
      </c>
      <c r="H151" s="71">
        <f t="shared" ca="1" si="48"/>
        <v>1.0483535100000001</v>
      </c>
      <c r="I151" s="72">
        <f t="shared" si="56"/>
        <v>1.2999999999999999E-2</v>
      </c>
      <c r="J151" s="92">
        <f t="shared" si="57"/>
        <v>44782</v>
      </c>
      <c r="K151" s="73">
        <f t="shared" si="58"/>
        <v>93</v>
      </c>
      <c r="L151" s="74">
        <f t="shared" si="59"/>
        <v>93</v>
      </c>
      <c r="M151" s="75">
        <f t="shared" si="49"/>
        <v>1.004778081</v>
      </c>
      <c r="N151" s="75">
        <f t="shared" ca="1" si="50"/>
        <v>1.0533626279999999</v>
      </c>
      <c r="O151" s="74">
        <f t="shared" si="60"/>
        <v>0</v>
      </c>
      <c r="P151" s="71">
        <f t="shared" ca="1" si="51"/>
        <v>53.36262799</v>
      </c>
      <c r="Q151" s="71">
        <f t="shared" si="52"/>
        <v>0</v>
      </c>
      <c r="R151" s="76" t="str">
        <f t="shared" si="61"/>
        <v>J=</v>
      </c>
      <c r="S151" s="92">
        <f t="shared" si="62"/>
        <v>44963</v>
      </c>
      <c r="T151" s="7"/>
      <c r="U151" s="93">
        <f>[2]Plan1!$A312</f>
        <v>46307</v>
      </c>
      <c r="V151" s="90" t="str">
        <f>[2]Plan1!$C312</f>
        <v>Nossa Sr.a Aparecida - Padroeira do Brasil</v>
      </c>
      <c r="W151" s="85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0">
        <f t="shared" si="53"/>
        <v>44918</v>
      </c>
      <c r="B152" s="77">
        <f t="shared" ca="1" si="54"/>
        <v>1053.9516309999999</v>
      </c>
      <c r="C152" s="71">
        <f t="shared" si="55"/>
        <v>1000</v>
      </c>
      <c r="D152" s="10">
        <f ca="1">IF(A152&lt;$B$1,VLOOKUP(A152,[1]DI!$A$4:$B$15000,2,FALSE),0)</f>
        <v>0.13650000000000001</v>
      </c>
      <c r="E152" s="71">
        <f t="shared" ca="1" si="47"/>
        <v>1.00050788</v>
      </c>
      <c r="F152" s="71">
        <f ca="1">(TRUNC(PRODUCT($E$16:$E151),16))</f>
        <v>1.04888594991011</v>
      </c>
      <c r="G152" s="71">
        <f t="shared" si="46"/>
        <v>1</v>
      </c>
      <c r="H152" s="71">
        <f t="shared" ca="1" si="48"/>
        <v>1.0488859500000001</v>
      </c>
      <c r="I152" s="72">
        <f t="shared" si="56"/>
        <v>1.2999999999999999E-2</v>
      </c>
      <c r="J152" s="92">
        <f t="shared" si="57"/>
        <v>44782</v>
      </c>
      <c r="K152" s="73">
        <f t="shared" si="58"/>
        <v>94</v>
      </c>
      <c r="L152" s="74">
        <f t="shared" si="59"/>
        <v>94</v>
      </c>
      <c r="M152" s="75">
        <f t="shared" si="49"/>
        <v>1.0048295819999999</v>
      </c>
      <c r="N152" s="75">
        <f t="shared" ca="1" si="50"/>
        <v>1.0539516310000001</v>
      </c>
      <c r="O152" s="74">
        <f t="shared" si="60"/>
        <v>0</v>
      </c>
      <c r="P152" s="71">
        <f t="shared" ca="1" si="51"/>
        <v>53.951630999999999</v>
      </c>
      <c r="Q152" s="71">
        <f t="shared" si="52"/>
        <v>0</v>
      </c>
      <c r="R152" s="76" t="str">
        <f t="shared" si="61"/>
        <v>J=</v>
      </c>
      <c r="S152" s="92">
        <f t="shared" si="62"/>
        <v>44963</v>
      </c>
      <c r="T152" s="7"/>
      <c r="U152" s="93">
        <f>[2]Plan1!$A313</f>
        <v>46328</v>
      </c>
      <c r="V152" s="90" t="str">
        <f>[2]Plan1!$C313</f>
        <v>Finados</v>
      </c>
      <c r="W152" s="85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0">
        <f t="shared" si="53"/>
        <v>44919</v>
      </c>
      <c r="B153" s="77">
        <f t="shared" ca="1" si="54"/>
        <v>1054.5409629999999</v>
      </c>
      <c r="C153" s="71">
        <f t="shared" si="55"/>
        <v>1000</v>
      </c>
      <c r="D153" s="10">
        <f ca="1">IF(A153&lt;$B$1,VLOOKUP(A153,[1]DI!$A$4:$B$15000,2,FALSE),0)</f>
        <v>0</v>
      </c>
      <c r="E153" s="71">
        <f t="shared" ca="1" si="47"/>
        <v>1</v>
      </c>
      <c r="F153" s="71">
        <f ca="1">(TRUNC(PRODUCT($E$16:$E152),16))</f>
        <v>1.04941865810635</v>
      </c>
      <c r="G153" s="71">
        <f t="shared" si="46"/>
        <v>1</v>
      </c>
      <c r="H153" s="71">
        <f t="shared" ca="1" si="48"/>
        <v>1.0494186599999999</v>
      </c>
      <c r="I153" s="72">
        <f t="shared" si="56"/>
        <v>1.2999999999999999E-2</v>
      </c>
      <c r="J153" s="92">
        <f t="shared" si="57"/>
        <v>44782</v>
      </c>
      <c r="K153" s="73">
        <f t="shared" si="58"/>
        <v>94</v>
      </c>
      <c r="L153" s="74">
        <f t="shared" si="59"/>
        <v>95</v>
      </c>
      <c r="M153" s="75">
        <f t="shared" si="49"/>
        <v>1.0048810859999999</v>
      </c>
      <c r="N153" s="75">
        <f t="shared" ca="1" si="50"/>
        <v>1.054540963</v>
      </c>
      <c r="O153" s="74">
        <f t="shared" si="60"/>
        <v>0</v>
      </c>
      <c r="P153" s="71">
        <f t="shared" ca="1" si="51"/>
        <v>54.540962999999998</v>
      </c>
      <c r="Q153" s="71">
        <f t="shared" si="52"/>
        <v>0</v>
      </c>
      <c r="R153" s="76" t="str">
        <f t="shared" si="61"/>
        <v>J=</v>
      </c>
      <c r="S153" s="92">
        <f t="shared" si="62"/>
        <v>44963</v>
      </c>
      <c r="T153" s="7"/>
      <c r="U153" s="93">
        <f>[2]Plan1!$A314</f>
        <v>46341</v>
      </c>
      <c r="V153" s="90" t="str">
        <f>[2]Plan1!$C314</f>
        <v>Proclamação da República</v>
      </c>
      <c r="W153" s="85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0">
        <f t="shared" si="53"/>
        <v>44920</v>
      </c>
      <c r="B154" s="77">
        <f t="shared" ca="1" si="54"/>
        <v>1054.5409629999999</v>
      </c>
      <c r="C154" s="71">
        <f t="shared" si="55"/>
        <v>1000</v>
      </c>
      <c r="D154" s="10">
        <f ca="1">IF(A154&lt;$B$1,VLOOKUP(A154,[1]DI!$A$4:$B$15000,2,FALSE),0)</f>
        <v>0</v>
      </c>
      <c r="E154" s="71">
        <f t="shared" ca="1" si="47"/>
        <v>1</v>
      </c>
      <c r="F154" s="71">
        <f ca="1">(TRUNC(PRODUCT($E$16:$E153),16))</f>
        <v>1.04941865810635</v>
      </c>
      <c r="G154" s="71">
        <f t="shared" si="46"/>
        <v>1</v>
      </c>
      <c r="H154" s="71">
        <f t="shared" ca="1" si="48"/>
        <v>1.0494186599999999</v>
      </c>
      <c r="I154" s="72">
        <f t="shared" si="56"/>
        <v>1.2999999999999999E-2</v>
      </c>
      <c r="J154" s="92">
        <f t="shared" si="57"/>
        <v>44782</v>
      </c>
      <c r="K154" s="73">
        <f t="shared" si="58"/>
        <v>94</v>
      </c>
      <c r="L154" s="74">
        <f t="shared" si="59"/>
        <v>95</v>
      </c>
      <c r="M154" s="75">
        <f t="shared" si="49"/>
        <v>1.0048810859999999</v>
      </c>
      <c r="N154" s="75">
        <f t="shared" ca="1" si="50"/>
        <v>1.054540963</v>
      </c>
      <c r="O154" s="74">
        <f t="shared" si="60"/>
        <v>0</v>
      </c>
      <c r="P154" s="71">
        <f t="shared" ca="1" si="51"/>
        <v>54.540962999999998</v>
      </c>
      <c r="Q154" s="71">
        <f t="shared" si="52"/>
        <v>0</v>
      </c>
      <c r="R154" s="76" t="str">
        <f t="shared" si="61"/>
        <v>J=</v>
      </c>
      <c r="S154" s="92">
        <f t="shared" si="62"/>
        <v>44963</v>
      </c>
      <c r="T154" s="7"/>
      <c r="U154" s="93">
        <f>[2]Plan1!$A315</f>
        <v>46346</v>
      </c>
      <c r="V154" s="90" t="str">
        <f>[2]Plan1!$C315</f>
        <v>Dia Nacional de Zumbi e da Consciência Negra</v>
      </c>
      <c r="W154" s="85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0">
        <f t="shared" si="53"/>
        <v>44921</v>
      </c>
      <c r="B155" s="77">
        <f t="shared" ca="1" si="54"/>
        <v>1054.5409629999999</v>
      </c>
      <c r="C155" s="71">
        <f t="shared" si="55"/>
        <v>1000</v>
      </c>
      <c r="D155" s="10">
        <f ca="1">IF(A155&lt;$B$1,VLOOKUP(A155,[1]DI!$A$4:$B$15000,2,FALSE),0)</f>
        <v>0.13650000000000001</v>
      </c>
      <c r="E155" s="71">
        <f t="shared" ca="1" si="47"/>
        <v>1.00050788</v>
      </c>
      <c r="F155" s="71">
        <f ca="1">(TRUNC(PRODUCT($E$16:$E154),16))</f>
        <v>1.04941865810635</v>
      </c>
      <c r="G155" s="71">
        <f t="shared" si="46"/>
        <v>1</v>
      </c>
      <c r="H155" s="71">
        <f t="shared" ca="1" si="48"/>
        <v>1.0494186599999999</v>
      </c>
      <c r="I155" s="72">
        <f t="shared" si="56"/>
        <v>1.2999999999999999E-2</v>
      </c>
      <c r="J155" s="92">
        <f t="shared" si="57"/>
        <v>44782</v>
      </c>
      <c r="K155" s="73">
        <f t="shared" si="58"/>
        <v>95</v>
      </c>
      <c r="L155" s="74">
        <f t="shared" si="59"/>
        <v>95</v>
      </c>
      <c r="M155" s="75">
        <f t="shared" si="49"/>
        <v>1.0048810859999999</v>
      </c>
      <c r="N155" s="75">
        <f t="shared" ca="1" si="50"/>
        <v>1.054540963</v>
      </c>
      <c r="O155" s="74">
        <f t="shared" si="60"/>
        <v>0</v>
      </c>
      <c r="P155" s="71">
        <f t="shared" ca="1" si="51"/>
        <v>54.540962999999998</v>
      </c>
      <c r="Q155" s="71">
        <f t="shared" si="52"/>
        <v>0</v>
      </c>
      <c r="R155" s="76" t="str">
        <f t="shared" si="61"/>
        <v>J=</v>
      </c>
      <c r="S155" s="92">
        <f t="shared" si="62"/>
        <v>44963</v>
      </c>
      <c r="T155" s="7"/>
      <c r="U155" s="93">
        <f>[2]Plan1!$A316</f>
        <v>46381</v>
      </c>
      <c r="V155" s="90" t="str">
        <f>[2]Plan1!$C316</f>
        <v>Natal</v>
      </c>
      <c r="W155" s="85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0">
        <f t="shared" si="53"/>
        <v>44922</v>
      </c>
      <c r="B156" s="77">
        <f t="shared" ca="1" si="54"/>
        <v>1055.1306229899999</v>
      </c>
      <c r="C156" s="71">
        <f t="shared" si="55"/>
        <v>1000</v>
      </c>
      <c r="D156" s="10">
        <f ca="1">IF(A156&lt;$B$1,VLOOKUP(A156,[1]DI!$A$4:$B$15000,2,FALSE),0)</f>
        <v>0.13650000000000001</v>
      </c>
      <c r="E156" s="71">
        <f t="shared" ca="1" si="47"/>
        <v>1.00050788</v>
      </c>
      <c r="F156" s="71">
        <f ca="1">(TRUNC(PRODUCT($E$16:$E155),16))</f>
        <v>1.0499516368544299</v>
      </c>
      <c r="G156" s="71">
        <f t="shared" si="46"/>
        <v>1</v>
      </c>
      <c r="H156" s="71">
        <f t="shared" ca="1" si="48"/>
        <v>1.04995164</v>
      </c>
      <c r="I156" s="72">
        <f t="shared" si="56"/>
        <v>1.2999999999999999E-2</v>
      </c>
      <c r="J156" s="92">
        <f t="shared" si="57"/>
        <v>44782</v>
      </c>
      <c r="K156" s="73">
        <f t="shared" si="58"/>
        <v>96</v>
      </c>
      <c r="L156" s="74">
        <f t="shared" si="59"/>
        <v>96</v>
      </c>
      <c r="M156" s="75">
        <f t="shared" si="49"/>
        <v>1.0049325920000001</v>
      </c>
      <c r="N156" s="75">
        <f t="shared" ca="1" si="50"/>
        <v>1.0551306229999999</v>
      </c>
      <c r="O156" s="74">
        <f t="shared" si="60"/>
        <v>0</v>
      </c>
      <c r="P156" s="71">
        <f t="shared" ca="1" si="51"/>
        <v>55.130622989999999</v>
      </c>
      <c r="Q156" s="71">
        <f t="shared" si="52"/>
        <v>0</v>
      </c>
      <c r="R156" s="76" t="str">
        <f t="shared" si="61"/>
        <v>J=</v>
      </c>
      <c r="S156" s="92">
        <f t="shared" si="62"/>
        <v>44963</v>
      </c>
      <c r="T156" s="7"/>
      <c r="U156" s="93">
        <f>[2]Plan1!$A317</f>
        <v>46388</v>
      </c>
      <c r="V156" s="90" t="str">
        <f>[2]Plan1!$C317</f>
        <v>Confraternização Universal</v>
      </c>
      <c r="W156" s="85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0">
        <f t="shared" si="53"/>
        <v>44923</v>
      </c>
      <c r="B157" s="77">
        <f t="shared" ca="1" si="54"/>
        <v>1055.720613</v>
      </c>
      <c r="C157" s="71">
        <f t="shared" si="55"/>
        <v>1000</v>
      </c>
      <c r="D157" s="10">
        <f ca="1">IF(A157&lt;$B$1,VLOOKUP(A157,[1]DI!$A$4:$B$15000,2,FALSE),0)</f>
        <v>0.13650000000000001</v>
      </c>
      <c r="E157" s="71">
        <f t="shared" ca="1" si="47"/>
        <v>1.00050788</v>
      </c>
      <c r="F157" s="71">
        <f ca="1">(TRUNC(PRODUCT($E$16:$E156),16))</f>
        <v>1.05048488629175</v>
      </c>
      <c r="G157" s="71">
        <f t="shared" si="46"/>
        <v>1</v>
      </c>
      <c r="H157" s="71">
        <f t="shared" ca="1" si="48"/>
        <v>1.0504848899999999</v>
      </c>
      <c r="I157" s="72">
        <f t="shared" si="56"/>
        <v>1.2999999999999999E-2</v>
      </c>
      <c r="J157" s="92">
        <f t="shared" si="57"/>
        <v>44782</v>
      </c>
      <c r="K157" s="73">
        <f t="shared" si="58"/>
        <v>97</v>
      </c>
      <c r="L157" s="74">
        <f t="shared" si="59"/>
        <v>97</v>
      </c>
      <c r="M157" s="75">
        <f t="shared" si="49"/>
        <v>1.004984101</v>
      </c>
      <c r="N157" s="75">
        <f t="shared" ca="1" si="50"/>
        <v>1.0557206130000001</v>
      </c>
      <c r="O157" s="74">
        <f t="shared" si="60"/>
        <v>0</v>
      </c>
      <c r="P157" s="71">
        <f t="shared" ca="1" si="51"/>
        <v>55.720613</v>
      </c>
      <c r="Q157" s="71">
        <f t="shared" si="52"/>
        <v>0</v>
      </c>
      <c r="R157" s="76" t="str">
        <f t="shared" si="61"/>
        <v>J=</v>
      </c>
      <c r="S157" s="92">
        <f t="shared" si="62"/>
        <v>44963</v>
      </c>
      <c r="T157" s="7"/>
      <c r="U157" s="93">
        <f>[2]Plan1!$A318</f>
        <v>46426</v>
      </c>
      <c r="V157" s="90" t="str">
        <f>[2]Plan1!$C318</f>
        <v>Carnaval</v>
      </c>
      <c r="W157" s="85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0">
        <f t="shared" si="53"/>
        <v>44924</v>
      </c>
      <c r="B158" s="77">
        <f t="shared" ca="1" si="54"/>
        <v>1056.31093199</v>
      </c>
      <c r="C158" s="71">
        <f t="shared" si="55"/>
        <v>1000</v>
      </c>
      <c r="D158" s="10">
        <f ca="1">IF(A158&lt;$B$1,VLOOKUP(A158,[1]DI!$A$4:$B$15000,2,FALSE),0)</f>
        <v>0.13650000000000001</v>
      </c>
      <c r="E158" s="71">
        <f t="shared" ca="1" si="47"/>
        <v>1.00050788</v>
      </c>
      <c r="F158" s="71">
        <f ca="1">(TRUNC(PRODUCT($E$16:$E157),16))</f>
        <v>1.0510184065557999</v>
      </c>
      <c r="G158" s="71">
        <f t="shared" si="46"/>
        <v>1</v>
      </c>
      <c r="H158" s="71">
        <f t="shared" ca="1" si="48"/>
        <v>1.05101841</v>
      </c>
      <c r="I158" s="72">
        <f t="shared" si="56"/>
        <v>1.2999999999999999E-2</v>
      </c>
      <c r="J158" s="92">
        <f t="shared" si="57"/>
        <v>44782</v>
      </c>
      <c r="K158" s="73">
        <f t="shared" si="58"/>
        <v>98</v>
      </c>
      <c r="L158" s="74">
        <f t="shared" si="59"/>
        <v>98</v>
      </c>
      <c r="M158" s="75">
        <f t="shared" si="49"/>
        <v>1.005035613</v>
      </c>
      <c r="N158" s="75">
        <f t="shared" ca="1" si="50"/>
        <v>1.0563109319999999</v>
      </c>
      <c r="O158" s="74">
        <f t="shared" si="60"/>
        <v>0</v>
      </c>
      <c r="P158" s="71">
        <f t="shared" ca="1" si="51"/>
        <v>56.31093199</v>
      </c>
      <c r="Q158" s="71">
        <f t="shared" si="52"/>
        <v>0</v>
      </c>
      <c r="R158" s="76" t="str">
        <f t="shared" si="61"/>
        <v>J=</v>
      </c>
      <c r="S158" s="92">
        <f t="shared" si="62"/>
        <v>44963</v>
      </c>
      <c r="T158" s="7"/>
      <c r="U158" s="93">
        <f>[2]Plan1!$A319</f>
        <v>46427</v>
      </c>
      <c r="V158" s="90" t="str">
        <f>[2]Plan1!$C319</f>
        <v>Carnaval</v>
      </c>
      <c r="W158" s="85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0">
        <f t="shared" si="53"/>
        <v>44925</v>
      </c>
      <c r="B159" s="77">
        <f t="shared" ca="1" si="54"/>
        <v>1056.9015799900001</v>
      </c>
      <c r="C159" s="71">
        <f t="shared" si="55"/>
        <v>1000</v>
      </c>
      <c r="D159" s="10">
        <f ca="1">IF(A159&lt;$B$1,VLOOKUP(A159,[1]DI!$A$4:$B$15000,2,FALSE),0)</f>
        <v>0.13650000000000001</v>
      </c>
      <c r="E159" s="71">
        <f t="shared" ca="1" si="47"/>
        <v>1.00050788</v>
      </c>
      <c r="F159" s="71">
        <f ca="1">(TRUNC(PRODUCT($E$16:$E158),16))</f>
        <v>1.05155219778412</v>
      </c>
      <c r="G159" s="71">
        <f t="shared" si="46"/>
        <v>1</v>
      </c>
      <c r="H159" s="71">
        <f t="shared" ca="1" si="48"/>
        <v>1.0515521999999999</v>
      </c>
      <c r="I159" s="72">
        <f t="shared" si="56"/>
        <v>1.2999999999999999E-2</v>
      </c>
      <c r="J159" s="92">
        <f t="shared" si="57"/>
        <v>44782</v>
      </c>
      <c r="K159" s="73">
        <f t="shared" si="58"/>
        <v>99</v>
      </c>
      <c r="L159" s="74">
        <f t="shared" si="59"/>
        <v>99</v>
      </c>
      <c r="M159" s="75">
        <f t="shared" si="49"/>
        <v>1.0050871269999999</v>
      </c>
      <c r="N159" s="75">
        <f t="shared" ca="1" si="50"/>
        <v>1.0569015799999999</v>
      </c>
      <c r="O159" s="74">
        <f t="shared" si="60"/>
        <v>0</v>
      </c>
      <c r="P159" s="71">
        <f t="shared" ca="1" si="51"/>
        <v>56.901579990000002</v>
      </c>
      <c r="Q159" s="71">
        <f t="shared" si="52"/>
        <v>0</v>
      </c>
      <c r="R159" s="76" t="str">
        <f t="shared" si="61"/>
        <v>J=</v>
      </c>
      <c r="S159" s="92">
        <f t="shared" si="62"/>
        <v>44963</v>
      </c>
      <c r="T159" s="7"/>
      <c r="U159" s="93">
        <f>[2]Plan1!$A320</f>
        <v>46472</v>
      </c>
      <c r="V159" s="90" t="str">
        <f>[2]Plan1!$C320</f>
        <v>Paixão de Cristo</v>
      </c>
      <c r="W159" s="85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0">
        <f t="shared" si="53"/>
        <v>44926</v>
      </c>
      <c r="B160" s="77">
        <f t="shared" ca="1" si="54"/>
        <v>1057.492557</v>
      </c>
      <c r="C160" s="71">
        <f t="shared" si="55"/>
        <v>1000</v>
      </c>
      <c r="D160" s="10">
        <f ca="1">IF(A160&lt;$B$1,VLOOKUP(A160,[1]DI!$A$4:$B$15000,2,FALSE),0)</f>
        <v>0</v>
      </c>
      <c r="E160" s="71">
        <f t="shared" ca="1" si="47"/>
        <v>1</v>
      </c>
      <c r="F160" s="71">
        <f ca="1">(TRUNC(PRODUCT($E$16:$E159),16))</f>
        <v>1.0520862601143399</v>
      </c>
      <c r="G160" s="71">
        <f t="shared" si="46"/>
        <v>1</v>
      </c>
      <c r="H160" s="71">
        <f t="shared" ca="1" si="48"/>
        <v>1.0520862600000001</v>
      </c>
      <c r="I160" s="72">
        <f t="shared" si="56"/>
        <v>1.2999999999999999E-2</v>
      </c>
      <c r="J160" s="92">
        <f t="shared" si="57"/>
        <v>44782</v>
      </c>
      <c r="K160" s="73">
        <f t="shared" si="58"/>
        <v>99</v>
      </c>
      <c r="L160" s="74">
        <f t="shared" si="59"/>
        <v>100</v>
      </c>
      <c r="M160" s="75">
        <f t="shared" si="49"/>
        <v>1.0051386440000001</v>
      </c>
      <c r="N160" s="75">
        <f t="shared" ca="1" si="50"/>
        <v>1.057492557</v>
      </c>
      <c r="O160" s="74">
        <f t="shared" si="60"/>
        <v>0</v>
      </c>
      <c r="P160" s="71">
        <f t="shared" ca="1" si="51"/>
        <v>57.492556999999998</v>
      </c>
      <c r="Q160" s="71">
        <f t="shared" si="52"/>
        <v>0</v>
      </c>
      <c r="R160" s="76" t="str">
        <f t="shared" si="61"/>
        <v>J=</v>
      </c>
      <c r="S160" s="92">
        <f t="shared" si="62"/>
        <v>44963</v>
      </c>
      <c r="T160" s="7"/>
      <c r="U160" s="93">
        <f>[2]Plan1!$A321</f>
        <v>46498</v>
      </c>
      <c r="V160" s="90" t="str">
        <f>[2]Plan1!$C321</f>
        <v>Tiradentes</v>
      </c>
      <c r="W160" s="85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0">
        <f t="shared" si="53"/>
        <v>44927</v>
      </c>
      <c r="B161" s="77">
        <f t="shared" ca="1" si="54"/>
        <v>1057.492557</v>
      </c>
      <c r="C161" s="71">
        <f t="shared" si="55"/>
        <v>1000</v>
      </c>
      <c r="D161" s="10">
        <f ca="1">IF(A161&lt;$B$1,VLOOKUP(A161,[1]DI!$A$4:$B$15000,2,FALSE),0)</f>
        <v>0</v>
      </c>
      <c r="E161" s="71">
        <f t="shared" ca="1" si="47"/>
        <v>1</v>
      </c>
      <c r="F161" s="71">
        <f ca="1">(TRUNC(PRODUCT($E$16:$E160),16))</f>
        <v>1.0520862601143399</v>
      </c>
      <c r="G161" s="71">
        <f t="shared" si="46"/>
        <v>1</v>
      </c>
      <c r="H161" s="71">
        <f t="shared" ca="1" si="48"/>
        <v>1.0520862600000001</v>
      </c>
      <c r="I161" s="72">
        <f t="shared" si="56"/>
        <v>1.2999999999999999E-2</v>
      </c>
      <c r="J161" s="92">
        <f t="shared" si="57"/>
        <v>44782</v>
      </c>
      <c r="K161" s="73">
        <f t="shared" si="58"/>
        <v>99</v>
      </c>
      <c r="L161" s="74">
        <f t="shared" si="59"/>
        <v>100</v>
      </c>
      <c r="M161" s="75">
        <f t="shared" si="49"/>
        <v>1.0051386440000001</v>
      </c>
      <c r="N161" s="75">
        <f t="shared" ca="1" si="50"/>
        <v>1.057492557</v>
      </c>
      <c r="O161" s="74">
        <f t="shared" si="60"/>
        <v>0</v>
      </c>
      <c r="P161" s="71">
        <f t="shared" ca="1" si="51"/>
        <v>57.492556999999998</v>
      </c>
      <c r="Q161" s="71">
        <f t="shared" si="52"/>
        <v>0</v>
      </c>
      <c r="R161" s="76" t="str">
        <f t="shared" si="61"/>
        <v>J=</v>
      </c>
      <c r="S161" s="92">
        <f t="shared" si="62"/>
        <v>44963</v>
      </c>
      <c r="T161" s="7"/>
      <c r="U161" s="93">
        <f>[2]Plan1!$A322</f>
        <v>46508</v>
      </c>
      <c r="V161" s="90" t="str">
        <f>[2]Plan1!$C322</f>
        <v>Dia do Trabalho</v>
      </c>
      <c r="W161" s="85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0">
        <f t="shared" si="53"/>
        <v>44928</v>
      </c>
      <c r="B162" s="77">
        <f t="shared" ca="1" si="54"/>
        <v>1057.492557</v>
      </c>
      <c r="C162" s="71">
        <f t="shared" si="55"/>
        <v>1000</v>
      </c>
      <c r="D162" s="10">
        <f ca="1">IF(A162&lt;$B$1,VLOOKUP(A162,[1]DI!$A$4:$B$15000,2,FALSE),0)</f>
        <v>0.13650000000000001</v>
      </c>
      <c r="E162" s="71">
        <f t="shared" ca="1" si="47"/>
        <v>1.00050788</v>
      </c>
      <c r="F162" s="71">
        <f ca="1">(TRUNC(PRODUCT($E$16:$E161),16))</f>
        <v>1.0520862601143399</v>
      </c>
      <c r="G162" s="71">
        <f t="shared" si="46"/>
        <v>1</v>
      </c>
      <c r="H162" s="71">
        <f t="shared" ca="1" si="48"/>
        <v>1.0520862600000001</v>
      </c>
      <c r="I162" s="72">
        <f t="shared" si="56"/>
        <v>1.2999999999999999E-2</v>
      </c>
      <c r="J162" s="92">
        <f t="shared" si="57"/>
        <v>44782</v>
      </c>
      <c r="K162" s="73">
        <f t="shared" si="58"/>
        <v>100</v>
      </c>
      <c r="L162" s="74">
        <f t="shared" si="59"/>
        <v>100</v>
      </c>
      <c r="M162" s="75">
        <f t="shared" si="49"/>
        <v>1.0051386440000001</v>
      </c>
      <c r="N162" s="75">
        <f t="shared" ca="1" si="50"/>
        <v>1.057492557</v>
      </c>
      <c r="O162" s="74">
        <f t="shared" si="60"/>
        <v>0</v>
      </c>
      <c r="P162" s="71">
        <f t="shared" ca="1" si="51"/>
        <v>57.492556999999998</v>
      </c>
      <c r="Q162" s="71">
        <f t="shared" si="52"/>
        <v>0</v>
      </c>
      <c r="R162" s="76" t="str">
        <f t="shared" si="61"/>
        <v>J=</v>
      </c>
      <c r="S162" s="92">
        <f t="shared" si="62"/>
        <v>44963</v>
      </c>
      <c r="T162" s="7"/>
      <c r="U162" s="93">
        <f>[2]Plan1!$A323</f>
        <v>46534</v>
      </c>
      <c r="V162" s="90" t="str">
        <f>[2]Plan1!$C323</f>
        <v>Corpus Christi</v>
      </c>
      <c r="W162" s="85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0">
        <f t="shared" si="53"/>
        <v>44929</v>
      </c>
      <c r="B163" s="77">
        <f t="shared" ca="1" si="54"/>
        <v>1058.0838630000001</v>
      </c>
      <c r="C163" s="71">
        <f t="shared" si="55"/>
        <v>1000</v>
      </c>
      <c r="D163" s="10">
        <f ca="1">IF(A163&lt;$B$1,VLOOKUP(A163,[1]DI!$A$4:$B$15000,2,FALSE),0)</f>
        <v>0.13650000000000001</v>
      </c>
      <c r="E163" s="71">
        <f t="shared" ca="1" si="47"/>
        <v>1.00050788</v>
      </c>
      <c r="F163" s="71">
        <f ca="1">(TRUNC(PRODUCT($E$16:$E162),16))</f>
        <v>1.05262059368412</v>
      </c>
      <c r="G163" s="71">
        <f t="shared" si="46"/>
        <v>1</v>
      </c>
      <c r="H163" s="71">
        <f t="shared" ca="1" si="48"/>
        <v>1.0526205900000001</v>
      </c>
      <c r="I163" s="72">
        <f t="shared" si="56"/>
        <v>1.2999999999999999E-2</v>
      </c>
      <c r="J163" s="92">
        <f t="shared" si="57"/>
        <v>44782</v>
      </c>
      <c r="K163" s="73">
        <f t="shared" si="58"/>
        <v>101</v>
      </c>
      <c r="L163" s="74">
        <f t="shared" si="59"/>
        <v>101</v>
      </c>
      <c r="M163" s="75">
        <f t="shared" si="49"/>
        <v>1.0051901640000001</v>
      </c>
      <c r="N163" s="75">
        <f t="shared" ca="1" si="50"/>
        <v>1.058083863</v>
      </c>
      <c r="O163" s="74">
        <f t="shared" si="60"/>
        <v>0</v>
      </c>
      <c r="P163" s="71">
        <f t="shared" ca="1" si="51"/>
        <v>58.083863000000001</v>
      </c>
      <c r="Q163" s="71">
        <f t="shared" si="52"/>
        <v>0</v>
      </c>
      <c r="R163" s="76" t="str">
        <f t="shared" si="61"/>
        <v>J=</v>
      </c>
      <c r="S163" s="92">
        <f t="shared" si="62"/>
        <v>44963</v>
      </c>
      <c r="T163" s="7"/>
      <c r="U163" s="93">
        <f>[2]Plan1!$A324</f>
        <v>46637</v>
      </c>
      <c r="V163" s="90" t="str">
        <f>[2]Plan1!$C324</f>
        <v>Independência do Brasil</v>
      </c>
      <c r="W163" s="91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0">
        <f t="shared" si="53"/>
        <v>44930</v>
      </c>
      <c r="B164" s="77">
        <f t="shared" ca="1" si="54"/>
        <v>1058.6755089999999</v>
      </c>
      <c r="C164" s="71">
        <f t="shared" si="55"/>
        <v>1000</v>
      </c>
      <c r="D164" s="10">
        <f ca="1">IF(A164&lt;$B$1,VLOOKUP(A164,[1]DI!$A$4:$B$15000,2,FALSE),0)</f>
        <v>0.13650000000000001</v>
      </c>
      <c r="E164" s="71">
        <f t="shared" ca="1" si="47"/>
        <v>1.00050788</v>
      </c>
      <c r="F164" s="71">
        <f ca="1">(TRUNC(PRODUCT($E$16:$E163),16))</f>
        <v>1.05315519863124</v>
      </c>
      <c r="G164" s="71">
        <f t="shared" si="46"/>
        <v>1</v>
      </c>
      <c r="H164" s="71">
        <f t="shared" ca="1" si="48"/>
        <v>1.0531552</v>
      </c>
      <c r="I164" s="72">
        <f t="shared" si="56"/>
        <v>1.2999999999999999E-2</v>
      </c>
      <c r="J164" s="92">
        <f t="shared" si="57"/>
        <v>44782</v>
      </c>
      <c r="K164" s="73">
        <f t="shared" si="58"/>
        <v>102</v>
      </c>
      <c r="L164" s="74">
        <f t="shared" si="59"/>
        <v>102</v>
      </c>
      <c r="M164" s="75">
        <f t="shared" si="49"/>
        <v>1.005241686</v>
      </c>
      <c r="N164" s="75">
        <f t="shared" ca="1" si="50"/>
        <v>1.058675509</v>
      </c>
      <c r="O164" s="74">
        <f t="shared" si="60"/>
        <v>0</v>
      </c>
      <c r="P164" s="71">
        <f t="shared" ca="1" si="51"/>
        <v>58.675508999999998</v>
      </c>
      <c r="Q164" s="71">
        <f t="shared" si="52"/>
        <v>0</v>
      </c>
      <c r="R164" s="76" t="str">
        <f t="shared" si="61"/>
        <v>J=</v>
      </c>
      <c r="S164" s="92">
        <f t="shared" si="62"/>
        <v>44963</v>
      </c>
      <c r="T164" s="7"/>
      <c r="U164" s="93">
        <f>[2]Plan1!$A325</f>
        <v>46672</v>
      </c>
      <c r="V164" s="90" t="str">
        <f>[2]Plan1!$C325</f>
        <v>Nossa Sr.a Aparecida - Padroeira do Brasil</v>
      </c>
      <c r="W164" s="85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0">
        <f t="shared" si="53"/>
        <v>44931</v>
      </c>
      <c r="B165" s="77">
        <f t="shared" ca="1" si="54"/>
        <v>1059.267484</v>
      </c>
      <c r="C165" s="71">
        <f t="shared" si="55"/>
        <v>1000</v>
      </c>
      <c r="D165" s="10">
        <f ca="1">IF(A165&lt;$B$1,VLOOKUP(A165,[1]DI!$A$4:$B$15000,2,FALSE),0)</f>
        <v>0.13650000000000001</v>
      </c>
      <c r="E165" s="71">
        <f t="shared" ca="1" si="47"/>
        <v>1.00050788</v>
      </c>
      <c r="F165" s="71">
        <f ca="1">(TRUNC(PRODUCT($E$16:$E164),16))</f>
        <v>1.0536900750935201</v>
      </c>
      <c r="G165" s="71">
        <f t="shared" si="46"/>
        <v>1</v>
      </c>
      <c r="H165" s="71">
        <f t="shared" ca="1" si="48"/>
        <v>1.05369008</v>
      </c>
      <c r="I165" s="72">
        <f t="shared" si="56"/>
        <v>1.2999999999999999E-2</v>
      </c>
      <c r="J165" s="92">
        <f t="shared" si="57"/>
        <v>44782</v>
      </c>
      <c r="K165" s="73">
        <f t="shared" si="58"/>
        <v>103</v>
      </c>
      <c r="L165" s="74">
        <f t="shared" si="59"/>
        <v>103</v>
      </c>
      <c r="M165" s="75">
        <f t="shared" si="49"/>
        <v>1.0052932109999999</v>
      </c>
      <c r="N165" s="75">
        <f t="shared" ca="1" si="50"/>
        <v>1.059267484</v>
      </c>
      <c r="O165" s="74">
        <f t="shared" si="60"/>
        <v>0</v>
      </c>
      <c r="P165" s="71">
        <f t="shared" ca="1" si="51"/>
        <v>59.267484000000003</v>
      </c>
      <c r="Q165" s="71">
        <f t="shared" si="52"/>
        <v>0</v>
      </c>
      <c r="R165" s="76" t="str">
        <f t="shared" si="61"/>
        <v>J=</v>
      </c>
      <c r="S165" s="92">
        <f t="shared" si="62"/>
        <v>44963</v>
      </c>
      <c r="T165" s="7"/>
      <c r="U165" s="93">
        <f>[2]Plan1!$A326</f>
        <v>46693</v>
      </c>
      <c r="V165" s="90" t="str">
        <f>[2]Plan1!$C326</f>
        <v>Finados</v>
      </c>
      <c r="W165" s="85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0">
        <f t="shared" si="53"/>
        <v>44932</v>
      </c>
      <c r="B166" s="77">
        <f t="shared" ca="1" si="54"/>
        <v>1059.859778</v>
      </c>
      <c r="C166" s="71">
        <f t="shared" si="55"/>
        <v>1000</v>
      </c>
      <c r="D166" s="10">
        <f ca="1">IF(A166&lt;$B$1,VLOOKUP(A166,[1]DI!$A$4:$B$15000,2,FALSE),0)</f>
        <v>0.13650000000000001</v>
      </c>
      <c r="E166" s="71">
        <f t="shared" ca="1" si="47"/>
        <v>1.00050788</v>
      </c>
      <c r="F166" s="71">
        <f ca="1">(TRUNC(PRODUCT($E$16:$E165),16))</f>
        <v>1.05422522320886</v>
      </c>
      <c r="G166" s="71">
        <f t="shared" si="46"/>
        <v>1</v>
      </c>
      <c r="H166" s="71">
        <f t="shared" ca="1" si="48"/>
        <v>1.05422522</v>
      </c>
      <c r="I166" s="72">
        <f t="shared" si="56"/>
        <v>1.2999999999999999E-2</v>
      </c>
      <c r="J166" s="92">
        <f t="shared" si="57"/>
        <v>44782</v>
      </c>
      <c r="K166" s="73">
        <f t="shared" si="58"/>
        <v>104</v>
      </c>
      <c r="L166" s="74">
        <f t="shared" si="59"/>
        <v>104</v>
      </c>
      <c r="M166" s="75">
        <f t="shared" si="49"/>
        <v>1.005344738</v>
      </c>
      <c r="N166" s="75">
        <f t="shared" ca="1" si="50"/>
        <v>1.0598597780000001</v>
      </c>
      <c r="O166" s="74">
        <f t="shared" si="60"/>
        <v>0</v>
      </c>
      <c r="P166" s="71">
        <f t="shared" ca="1" si="51"/>
        <v>59.859777999999999</v>
      </c>
      <c r="Q166" s="71">
        <f t="shared" si="52"/>
        <v>0</v>
      </c>
      <c r="R166" s="76" t="str">
        <f t="shared" si="61"/>
        <v>J=</v>
      </c>
      <c r="S166" s="92">
        <f t="shared" si="62"/>
        <v>44963</v>
      </c>
      <c r="T166" s="7"/>
      <c r="U166" s="93">
        <f>[2]Plan1!$A327</f>
        <v>46706</v>
      </c>
      <c r="V166" s="90" t="str">
        <f>[2]Plan1!$C327</f>
        <v>Proclamação da República</v>
      </c>
      <c r="W166" s="85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0">
        <f t="shared" si="53"/>
        <v>44933</v>
      </c>
      <c r="B167" s="77">
        <f t="shared" ca="1" si="54"/>
        <v>1060.452411</v>
      </c>
      <c r="C167" s="71">
        <f t="shared" si="55"/>
        <v>1000</v>
      </c>
      <c r="D167" s="10">
        <f ca="1">IF(A167&lt;$B$1,VLOOKUP(A167,[1]DI!$A$4:$B$15000,2,FALSE),0)</f>
        <v>0</v>
      </c>
      <c r="E167" s="71">
        <f t="shared" ca="1" si="47"/>
        <v>1</v>
      </c>
      <c r="F167" s="71">
        <f ca="1">(TRUNC(PRODUCT($E$16:$E166),16))</f>
        <v>1.0547606431152201</v>
      </c>
      <c r="G167" s="71">
        <f t="shared" si="46"/>
        <v>1</v>
      </c>
      <c r="H167" s="71">
        <f t="shared" ca="1" si="48"/>
        <v>1.05476064</v>
      </c>
      <c r="I167" s="72">
        <f t="shared" si="56"/>
        <v>1.2999999999999999E-2</v>
      </c>
      <c r="J167" s="92">
        <f t="shared" si="57"/>
        <v>44782</v>
      </c>
      <c r="K167" s="73">
        <f t="shared" si="58"/>
        <v>104</v>
      </c>
      <c r="L167" s="74">
        <f t="shared" si="59"/>
        <v>105</v>
      </c>
      <c r="M167" s="75">
        <f t="shared" si="49"/>
        <v>1.0053962679999999</v>
      </c>
      <c r="N167" s="75">
        <f t="shared" ca="1" si="50"/>
        <v>1.060452411</v>
      </c>
      <c r="O167" s="74">
        <f t="shared" si="60"/>
        <v>0</v>
      </c>
      <c r="P167" s="71">
        <f t="shared" ca="1" si="51"/>
        <v>60.452410999999998</v>
      </c>
      <c r="Q167" s="71">
        <f t="shared" si="52"/>
        <v>0</v>
      </c>
      <c r="R167" s="76" t="str">
        <f t="shared" si="61"/>
        <v>J=</v>
      </c>
      <c r="S167" s="92">
        <f t="shared" si="62"/>
        <v>44963</v>
      </c>
      <c r="T167" s="16"/>
      <c r="U167" s="93">
        <f>[2]Plan1!$A328</f>
        <v>46711</v>
      </c>
      <c r="V167" s="90" t="str">
        <f>[2]Plan1!$C328</f>
        <v>Dia Nacional de Zumbi e da Consciência Negra</v>
      </c>
      <c r="W167" s="85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0">
        <f t="shared" si="53"/>
        <v>44934</v>
      </c>
      <c r="B168" s="77">
        <f t="shared" ca="1" si="54"/>
        <v>1060.452411</v>
      </c>
      <c r="C168" s="71">
        <f t="shared" si="55"/>
        <v>1000</v>
      </c>
      <c r="D168" s="10">
        <f ca="1">IF(A168&lt;$B$1,VLOOKUP(A168,[1]DI!$A$4:$B$15000,2,FALSE),0)</f>
        <v>0</v>
      </c>
      <c r="E168" s="71">
        <f t="shared" ca="1" si="47"/>
        <v>1</v>
      </c>
      <c r="F168" s="71">
        <f ca="1">(TRUNC(PRODUCT($E$16:$E167),16))</f>
        <v>1.0547606431152201</v>
      </c>
      <c r="G168" s="71">
        <f t="shared" si="46"/>
        <v>1</v>
      </c>
      <c r="H168" s="71">
        <f t="shared" ca="1" si="48"/>
        <v>1.05476064</v>
      </c>
      <c r="I168" s="72">
        <f t="shared" si="56"/>
        <v>1.2999999999999999E-2</v>
      </c>
      <c r="J168" s="92">
        <f t="shared" si="57"/>
        <v>44782</v>
      </c>
      <c r="K168" s="73">
        <f t="shared" si="58"/>
        <v>104</v>
      </c>
      <c r="L168" s="74">
        <f t="shared" si="59"/>
        <v>105</v>
      </c>
      <c r="M168" s="75">
        <f t="shared" si="49"/>
        <v>1.0053962679999999</v>
      </c>
      <c r="N168" s="75">
        <f t="shared" ca="1" si="50"/>
        <v>1.060452411</v>
      </c>
      <c r="O168" s="74">
        <f t="shared" si="60"/>
        <v>0</v>
      </c>
      <c r="P168" s="71">
        <f t="shared" ca="1" si="51"/>
        <v>60.452410999999998</v>
      </c>
      <c r="Q168" s="71">
        <f t="shared" si="52"/>
        <v>0</v>
      </c>
      <c r="R168" s="76" t="str">
        <f t="shared" si="61"/>
        <v>J=</v>
      </c>
      <c r="S168" s="92">
        <f t="shared" si="62"/>
        <v>44963</v>
      </c>
      <c r="T168" s="7"/>
      <c r="U168" s="93">
        <f>[2]Plan1!$A329</f>
        <v>46746</v>
      </c>
      <c r="V168" s="90" t="str">
        <f>[2]Plan1!$C329</f>
        <v>Natal</v>
      </c>
      <c r="W168" s="85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0">
        <f t="shared" si="53"/>
        <v>44935</v>
      </c>
      <c r="B169" s="77">
        <f t="shared" ca="1" si="54"/>
        <v>1060.452411</v>
      </c>
      <c r="C169" s="71">
        <f t="shared" si="55"/>
        <v>1000</v>
      </c>
      <c r="D169" s="10">
        <f ca="1">IF(A169&lt;$B$1,VLOOKUP(A169,[1]DI!$A$4:$B$15000,2,FALSE),0)</f>
        <v>0.13650000000000001</v>
      </c>
      <c r="E169" s="71">
        <f t="shared" ca="1" si="47"/>
        <v>1.00050788</v>
      </c>
      <c r="F169" s="71">
        <f ca="1">(TRUNC(PRODUCT($E$16:$E168),16))</f>
        <v>1.0547606431152201</v>
      </c>
      <c r="G169" s="71">
        <f t="shared" si="46"/>
        <v>1</v>
      </c>
      <c r="H169" s="71">
        <f t="shared" ca="1" si="48"/>
        <v>1.05476064</v>
      </c>
      <c r="I169" s="72">
        <f t="shared" si="56"/>
        <v>1.2999999999999999E-2</v>
      </c>
      <c r="J169" s="92">
        <f t="shared" si="57"/>
        <v>44782</v>
      </c>
      <c r="K169" s="73">
        <f t="shared" si="58"/>
        <v>105</v>
      </c>
      <c r="L169" s="74">
        <f t="shared" si="59"/>
        <v>105</v>
      </c>
      <c r="M169" s="75">
        <f t="shared" si="49"/>
        <v>1.0053962679999999</v>
      </c>
      <c r="N169" s="75">
        <f t="shared" ca="1" si="50"/>
        <v>1.060452411</v>
      </c>
      <c r="O169" s="74">
        <f t="shared" si="60"/>
        <v>0</v>
      </c>
      <c r="P169" s="71">
        <f t="shared" ca="1" si="51"/>
        <v>60.452410999999998</v>
      </c>
      <c r="Q169" s="71">
        <f t="shared" si="52"/>
        <v>0</v>
      </c>
      <c r="R169" s="76" t="str">
        <f t="shared" si="61"/>
        <v>J=</v>
      </c>
      <c r="S169" s="92">
        <f t="shared" si="62"/>
        <v>44963</v>
      </c>
      <c r="T169" s="7"/>
      <c r="U169" s="93">
        <f>[2]Plan1!$A330</f>
        <v>46753</v>
      </c>
      <c r="V169" s="90" t="str">
        <f>[2]Plan1!$C330</f>
        <v>Confraternização Universal</v>
      </c>
      <c r="W169" s="85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0">
        <f t="shared" si="53"/>
        <v>44936</v>
      </c>
      <c r="B170" s="77">
        <f t="shared" ca="1" si="54"/>
        <v>1061.045374</v>
      </c>
      <c r="C170" s="71">
        <f t="shared" si="55"/>
        <v>1000</v>
      </c>
      <c r="D170" s="10">
        <f ca="1">IF(A170&lt;$B$1,VLOOKUP(A170,[1]DI!$A$4:$B$15000,2,FALSE),0)</f>
        <v>0.13650000000000001</v>
      </c>
      <c r="E170" s="71">
        <f t="shared" ca="1" si="47"/>
        <v>1.00050788</v>
      </c>
      <c r="F170" s="71">
        <f ca="1">(TRUNC(PRODUCT($E$16:$E169),16))</f>
        <v>1.0552963349506499</v>
      </c>
      <c r="G170" s="71">
        <f t="shared" si="46"/>
        <v>1</v>
      </c>
      <c r="H170" s="71">
        <f t="shared" ca="1" si="48"/>
        <v>1.05529633</v>
      </c>
      <c r="I170" s="72">
        <f t="shared" si="56"/>
        <v>1.2999999999999999E-2</v>
      </c>
      <c r="J170" s="92">
        <f t="shared" si="57"/>
        <v>44782</v>
      </c>
      <c r="K170" s="73">
        <f t="shared" si="58"/>
        <v>106</v>
      </c>
      <c r="L170" s="74">
        <f t="shared" si="59"/>
        <v>106</v>
      </c>
      <c r="M170" s="75">
        <f t="shared" si="49"/>
        <v>1.0054478010000001</v>
      </c>
      <c r="N170" s="75">
        <f t="shared" ca="1" si="50"/>
        <v>1.0610453740000001</v>
      </c>
      <c r="O170" s="74">
        <f t="shared" si="60"/>
        <v>0</v>
      </c>
      <c r="P170" s="71">
        <f t="shared" ca="1" si="51"/>
        <v>61.045374000000002</v>
      </c>
      <c r="Q170" s="71">
        <f t="shared" si="52"/>
        <v>0</v>
      </c>
      <c r="R170" s="76" t="str">
        <f t="shared" si="61"/>
        <v>J=</v>
      </c>
      <c r="S170" s="92">
        <f t="shared" si="62"/>
        <v>44963</v>
      </c>
      <c r="T170" s="7"/>
      <c r="U170" s="93">
        <f>[2]Plan1!$A331</f>
        <v>46811</v>
      </c>
      <c r="V170" s="90" t="str">
        <f>[2]Plan1!$C331</f>
        <v>Carnaval</v>
      </c>
      <c r="W170" s="85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0">
        <f t="shared" si="53"/>
        <v>44937</v>
      </c>
      <c r="B171" s="77">
        <f t="shared" ca="1" si="54"/>
        <v>1061.63867699</v>
      </c>
      <c r="C171" s="71">
        <f t="shared" si="55"/>
        <v>1000</v>
      </c>
      <c r="D171" s="10">
        <f ca="1">IF(A171&lt;$B$1,VLOOKUP(A171,[1]DI!$A$4:$B$15000,2,FALSE),0)</f>
        <v>0.13650000000000001</v>
      </c>
      <c r="E171" s="71">
        <f t="shared" ca="1" si="47"/>
        <v>1.00050788</v>
      </c>
      <c r="F171" s="71">
        <f ca="1">(TRUNC(PRODUCT($E$16:$E170),16))</f>
        <v>1.05583229885325</v>
      </c>
      <c r="G171" s="71">
        <f t="shared" si="46"/>
        <v>1</v>
      </c>
      <c r="H171" s="71">
        <f t="shared" ca="1" si="48"/>
        <v>1.0558323000000001</v>
      </c>
      <c r="I171" s="72">
        <f t="shared" si="56"/>
        <v>1.2999999999999999E-2</v>
      </c>
      <c r="J171" s="92">
        <f t="shared" si="57"/>
        <v>44782</v>
      </c>
      <c r="K171" s="73">
        <f t="shared" si="58"/>
        <v>107</v>
      </c>
      <c r="L171" s="74">
        <f t="shared" si="59"/>
        <v>107</v>
      </c>
      <c r="M171" s="75">
        <f t="shared" si="49"/>
        <v>1.005499336</v>
      </c>
      <c r="N171" s="75">
        <f t="shared" ca="1" si="50"/>
        <v>1.0616386769999999</v>
      </c>
      <c r="O171" s="74">
        <f t="shared" si="60"/>
        <v>0</v>
      </c>
      <c r="P171" s="71">
        <f t="shared" ca="1" si="51"/>
        <v>61.63867699</v>
      </c>
      <c r="Q171" s="71">
        <f t="shared" si="52"/>
        <v>0</v>
      </c>
      <c r="R171" s="76" t="str">
        <f t="shared" si="61"/>
        <v>J=</v>
      </c>
      <c r="S171" s="92">
        <f t="shared" si="62"/>
        <v>44963</v>
      </c>
      <c r="T171" s="7"/>
      <c r="U171" s="93">
        <f>[2]Plan1!$A332</f>
        <v>46812</v>
      </c>
      <c r="V171" s="90" t="str">
        <f>[2]Plan1!$C332</f>
        <v>Carnaval</v>
      </c>
      <c r="W171" s="85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0">
        <f t="shared" si="53"/>
        <v>44938</v>
      </c>
      <c r="B172" s="77">
        <f t="shared" ca="1" si="54"/>
        <v>1062.2322989899999</v>
      </c>
      <c r="C172" s="71">
        <f t="shared" si="55"/>
        <v>1000</v>
      </c>
      <c r="D172" s="10">
        <f ca="1">IF(A172&lt;$B$1,VLOOKUP(A172,[1]DI!$A$4:$B$15000,2,FALSE),0)</f>
        <v>0.13650000000000001</v>
      </c>
      <c r="E172" s="71">
        <f t="shared" ca="1" si="47"/>
        <v>1.00050788</v>
      </c>
      <c r="F172" s="71">
        <f ca="1">(TRUNC(PRODUCT($E$16:$E171),16))</f>
        <v>1.05636853496119</v>
      </c>
      <c r="G172" s="71">
        <f t="shared" si="46"/>
        <v>1</v>
      </c>
      <c r="H172" s="71">
        <f t="shared" ca="1" si="48"/>
        <v>1.0563685300000001</v>
      </c>
      <c r="I172" s="72">
        <f t="shared" si="56"/>
        <v>1.2999999999999999E-2</v>
      </c>
      <c r="J172" s="92">
        <f t="shared" si="57"/>
        <v>44782</v>
      </c>
      <c r="K172" s="73">
        <f t="shared" si="58"/>
        <v>108</v>
      </c>
      <c r="L172" s="74">
        <f t="shared" si="59"/>
        <v>108</v>
      </c>
      <c r="M172" s="75">
        <f t="shared" si="49"/>
        <v>1.0055508740000001</v>
      </c>
      <c r="N172" s="75">
        <f t="shared" ca="1" si="50"/>
        <v>1.0622322989999999</v>
      </c>
      <c r="O172" s="74">
        <f t="shared" si="60"/>
        <v>0</v>
      </c>
      <c r="P172" s="71">
        <f t="shared" ca="1" si="51"/>
        <v>62.232298989999997</v>
      </c>
      <c r="Q172" s="71">
        <f t="shared" si="52"/>
        <v>0</v>
      </c>
      <c r="R172" s="76" t="str">
        <f t="shared" si="61"/>
        <v>J=</v>
      </c>
      <c r="S172" s="92">
        <f t="shared" si="62"/>
        <v>44963</v>
      </c>
      <c r="T172" s="7"/>
      <c r="U172" s="93">
        <f>[2]Plan1!$A333</f>
        <v>46857</v>
      </c>
      <c r="V172" s="90" t="str">
        <f>[2]Plan1!$C333</f>
        <v>Paixão de Cristo</v>
      </c>
      <c r="W172" s="85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0">
        <f t="shared" si="53"/>
        <v>44939</v>
      </c>
      <c r="B173" s="77">
        <f t="shared" ca="1" si="54"/>
        <v>1062.8262609999999</v>
      </c>
      <c r="C173" s="71">
        <f t="shared" si="55"/>
        <v>1000</v>
      </c>
      <c r="D173" s="10">
        <f ca="1">IF(A173&lt;$B$1,VLOOKUP(A173,[1]DI!$A$4:$B$15000,2,FALSE),0)</f>
        <v>0.13650000000000001</v>
      </c>
      <c r="E173" s="71">
        <f t="shared" ca="1" si="47"/>
        <v>1.00050788</v>
      </c>
      <c r="F173" s="71">
        <f ca="1">(TRUNC(PRODUCT($E$16:$E172),16))</f>
        <v>1.0569050434127201</v>
      </c>
      <c r="G173" s="71">
        <f t="shared" si="46"/>
        <v>1</v>
      </c>
      <c r="H173" s="71">
        <f t="shared" ca="1" si="48"/>
        <v>1.05690504</v>
      </c>
      <c r="I173" s="72">
        <f t="shared" si="56"/>
        <v>1.2999999999999999E-2</v>
      </c>
      <c r="J173" s="92">
        <f t="shared" si="57"/>
        <v>44782</v>
      </c>
      <c r="K173" s="73">
        <f t="shared" si="58"/>
        <v>109</v>
      </c>
      <c r="L173" s="74">
        <f t="shared" si="59"/>
        <v>109</v>
      </c>
      <c r="M173" s="75">
        <f t="shared" si="49"/>
        <v>1.005602415</v>
      </c>
      <c r="N173" s="75">
        <f t="shared" ca="1" si="50"/>
        <v>1.0628262610000001</v>
      </c>
      <c r="O173" s="74">
        <f t="shared" si="60"/>
        <v>0</v>
      </c>
      <c r="P173" s="71">
        <f t="shared" ca="1" si="51"/>
        <v>62.826261000000002</v>
      </c>
      <c r="Q173" s="71">
        <f t="shared" si="52"/>
        <v>0</v>
      </c>
      <c r="R173" s="76" t="str">
        <f t="shared" si="61"/>
        <v>J=</v>
      </c>
      <c r="S173" s="92">
        <f t="shared" si="62"/>
        <v>44963</v>
      </c>
      <c r="T173" s="7"/>
      <c r="U173" s="93">
        <f>[2]Plan1!$A334</f>
        <v>46864</v>
      </c>
      <c r="V173" s="90" t="str">
        <f>[2]Plan1!$C334</f>
        <v>Tiradentes</v>
      </c>
      <c r="W173" s="85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0">
        <f t="shared" si="53"/>
        <v>44940</v>
      </c>
      <c r="B174" s="77">
        <f t="shared" ca="1" si="54"/>
        <v>1063.420552</v>
      </c>
      <c r="C174" s="71">
        <f t="shared" si="55"/>
        <v>1000</v>
      </c>
      <c r="D174" s="10">
        <f ca="1">IF(A174&lt;$B$1,VLOOKUP(A174,[1]DI!$A$4:$B$15000,2,FALSE),0)</f>
        <v>0</v>
      </c>
      <c r="E174" s="71">
        <f t="shared" ca="1" si="47"/>
        <v>1</v>
      </c>
      <c r="F174" s="71">
        <f ca="1">(TRUNC(PRODUCT($E$16:$E173),16))</f>
        <v>1.0574418243461701</v>
      </c>
      <c r="G174" s="71">
        <f t="shared" si="46"/>
        <v>1</v>
      </c>
      <c r="H174" s="71">
        <f t="shared" ca="1" si="48"/>
        <v>1.05744182</v>
      </c>
      <c r="I174" s="72">
        <f t="shared" si="56"/>
        <v>1.2999999999999999E-2</v>
      </c>
      <c r="J174" s="92">
        <f t="shared" si="57"/>
        <v>44782</v>
      </c>
      <c r="K174" s="73">
        <f t="shared" si="58"/>
        <v>109</v>
      </c>
      <c r="L174" s="74">
        <f t="shared" si="59"/>
        <v>110</v>
      </c>
      <c r="M174" s="75">
        <f t="shared" si="49"/>
        <v>1.0056539579999999</v>
      </c>
      <c r="N174" s="75">
        <f t="shared" ca="1" si="50"/>
        <v>1.063420552</v>
      </c>
      <c r="O174" s="74">
        <f t="shared" si="60"/>
        <v>0</v>
      </c>
      <c r="P174" s="71">
        <f t="shared" ca="1" si="51"/>
        <v>63.420552000000001</v>
      </c>
      <c r="Q174" s="71">
        <f t="shared" si="52"/>
        <v>0</v>
      </c>
      <c r="R174" s="76" t="str">
        <f t="shared" si="61"/>
        <v>J=</v>
      </c>
      <c r="S174" s="92">
        <f t="shared" si="62"/>
        <v>44963</v>
      </c>
      <c r="T174" s="7"/>
      <c r="U174" s="93">
        <f>[2]Plan1!$A335</f>
        <v>46874</v>
      </c>
      <c r="V174" s="90" t="str">
        <f>[2]Plan1!$C335</f>
        <v>Dia do Trabalho</v>
      </c>
      <c r="W174" s="85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0">
        <f t="shared" si="53"/>
        <v>44941</v>
      </c>
      <c r="B175" s="77">
        <f t="shared" ca="1" si="54"/>
        <v>1063.420552</v>
      </c>
      <c r="C175" s="71">
        <f t="shared" si="55"/>
        <v>1000</v>
      </c>
      <c r="D175" s="10">
        <f ca="1">IF(A175&lt;$B$1,VLOOKUP(A175,[1]DI!$A$4:$B$15000,2,FALSE),0)</f>
        <v>0</v>
      </c>
      <c r="E175" s="71">
        <f t="shared" ca="1" si="47"/>
        <v>1</v>
      </c>
      <c r="F175" s="71">
        <f ca="1">(TRUNC(PRODUCT($E$16:$E174),16))</f>
        <v>1.0574418243461701</v>
      </c>
      <c r="G175" s="71">
        <f t="shared" si="46"/>
        <v>1</v>
      </c>
      <c r="H175" s="71">
        <f t="shared" ca="1" si="48"/>
        <v>1.05744182</v>
      </c>
      <c r="I175" s="72">
        <f t="shared" si="56"/>
        <v>1.2999999999999999E-2</v>
      </c>
      <c r="J175" s="92">
        <f t="shared" si="57"/>
        <v>44782</v>
      </c>
      <c r="K175" s="73">
        <f t="shared" si="58"/>
        <v>109</v>
      </c>
      <c r="L175" s="74">
        <f t="shared" si="59"/>
        <v>110</v>
      </c>
      <c r="M175" s="75">
        <f t="shared" si="49"/>
        <v>1.0056539579999999</v>
      </c>
      <c r="N175" s="75">
        <f t="shared" ca="1" si="50"/>
        <v>1.063420552</v>
      </c>
      <c r="O175" s="74">
        <f t="shared" si="60"/>
        <v>0</v>
      </c>
      <c r="P175" s="71">
        <f t="shared" ca="1" si="51"/>
        <v>63.420552000000001</v>
      </c>
      <c r="Q175" s="71">
        <f t="shared" si="52"/>
        <v>0</v>
      </c>
      <c r="R175" s="76" t="str">
        <f t="shared" si="61"/>
        <v>J=</v>
      </c>
      <c r="S175" s="92">
        <f t="shared" si="62"/>
        <v>44963</v>
      </c>
      <c r="T175" s="7"/>
      <c r="U175" s="93">
        <f>[2]Plan1!$A336</f>
        <v>46919</v>
      </c>
      <c r="V175" s="90" t="str">
        <f>[2]Plan1!$C336</f>
        <v>Corpus Christi</v>
      </c>
      <c r="W175" s="85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0">
        <f t="shared" si="53"/>
        <v>44942</v>
      </c>
      <c r="B176" s="77">
        <f t="shared" ca="1" si="54"/>
        <v>1063.420552</v>
      </c>
      <c r="C176" s="71">
        <f t="shared" si="55"/>
        <v>1000</v>
      </c>
      <c r="D176" s="10">
        <f ca="1">IF(A176&lt;$B$1,VLOOKUP(A176,[1]DI!$A$4:$B$15000,2,FALSE),0)</f>
        <v>0.13650000000000001</v>
      </c>
      <c r="E176" s="71">
        <f t="shared" ca="1" si="47"/>
        <v>1.00050788</v>
      </c>
      <c r="F176" s="71">
        <f ca="1">(TRUNC(PRODUCT($E$16:$E175),16))</f>
        <v>1.0574418243461701</v>
      </c>
      <c r="G176" s="71">
        <f t="shared" si="46"/>
        <v>1</v>
      </c>
      <c r="H176" s="71">
        <f t="shared" ca="1" si="48"/>
        <v>1.05744182</v>
      </c>
      <c r="I176" s="72">
        <f t="shared" si="56"/>
        <v>1.2999999999999999E-2</v>
      </c>
      <c r="J176" s="92">
        <f t="shared" si="57"/>
        <v>44782</v>
      </c>
      <c r="K176" s="73">
        <f t="shared" si="58"/>
        <v>110</v>
      </c>
      <c r="L176" s="74">
        <f t="shared" si="59"/>
        <v>110</v>
      </c>
      <c r="M176" s="75">
        <f t="shared" si="49"/>
        <v>1.0056539579999999</v>
      </c>
      <c r="N176" s="75">
        <f t="shared" ca="1" si="50"/>
        <v>1.063420552</v>
      </c>
      <c r="O176" s="74">
        <f t="shared" si="60"/>
        <v>0</v>
      </c>
      <c r="P176" s="71">
        <f t="shared" ca="1" si="51"/>
        <v>63.420552000000001</v>
      </c>
      <c r="Q176" s="71">
        <f t="shared" si="52"/>
        <v>0</v>
      </c>
      <c r="R176" s="76" t="str">
        <f t="shared" si="61"/>
        <v>J=</v>
      </c>
      <c r="S176" s="92">
        <f t="shared" si="62"/>
        <v>44963</v>
      </c>
      <c r="T176" s="7"/>
      <c r="U176" s="93">
        <f>[2]Plan1!$A337</f>
        <v>47003</v>
      </c>
      <c r="V176" s="90" t="str">
        <f>[2]Plan1!$C337</f>
        <v>Independência do Brasil</v>
      </c>
      <c r="W176" s="85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0">
        <f t="shared" si="53"/>
        <v>44943</v>
      </c>
      <c r="B177" s="77">
        <f t="shared" ca="1" si="54"/>
        <v>1064.015183</v>
      </c>
      <c r="C177" s="71">
        <f t="shared" si="55"/>
        <v>1000</v>
      </c>
      <c r="D177" s="10">
        <f ca="1">IF(A177&lt;$B$1,VLOOKUP(A177,[1]DI!$A$4:$B$15000,2,FALSE),0)</f>
        <v>0.13650000000000001</v>
      </c>
      <c r="E177" s="71">
        <f t="shared" ca="1" si="47"/>
        <v>1.00050788</v>
      </c>
      <c r="F177" s="71">
        <f ca="1">(TRUNC(PRODUCT($E$16:$E176),16))</f>
        <v>1.05797887789992</v>
      </c>
      <c r="G177" s="71">
        <f t="shared" si="46"/>
        <v>1</v>
      </c>
      <c r="H177" s="71">
        <f t="shared" ca="1" si="48"/>
        <v>1.0579788800000001</v>
      </c>
      <c r="I177" s="72">
        <f t="shared" si="56"/>
        <v>1.2999999999999999E-2</v>
      </c>
      <c r="J177" s="92">
        <f t="shared" si="57"/>
        <v>44782</v>
      </c>
      <c r="K177" s="73">
        <f t="shared" si="58"/>
        <v>111</v>
      </c>
      <c r="L177" s="74">
        <f t="shared" si="59"/>
        <v>111</v>
      </c>
      <c r="M177" s="75">
        <f t="shared" si="49"/>
        <v>1.005705504</v>
      </c>
      <c r="N177" s="75">
        <f t="shared" ca="1" si="50"/>
        <v>1.064015183</v>
      </c>
      <c r="O177" s="74">
        <f t="shared" si="60"/>
        <v>0</v>
      </c>
      <c r="P177" s="71">
        <f t="shared" ca="1" si="51"/>
        <v>64.015182999999993</v>
      </c>
      <c r="Q177" s="71">
        <f t="shared" si="52"/>
        <v>0</v>
      </c>
      <c r="R177" s="76" t="str">
        <f t="shared" si="61"/>
        <v>J=</v>
      </c>
      <c r="S177" s="92">
        <f t="shared" si="62"/>
        <v>44963</v>
      </c>
      <c r="T177" s="7"/>
      <c r="U177" s="93">
        <f>[2]Plan1!$A338</f>
        <v>47038</v>
      </c>
      <c r="V177" s="90" t="str">
        <f>[2]Plan1!$C338</f>
        <v>Nossa Sr.a Aparecida - Padroeira do Brasil</v>
      </c>
      <c r="W177" s="85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0">
        <f t="shared" si="53"/>
        <v>44944</v>
      </c>
      <c r="B178" s="77">
        <f t="shared" ca="1" si="54"/>
        <v>1064.610134</v>
      </c>
      <c r="C178" s="71">
        <f t="shared" si="55"/>
        <v>1000</v>
      </c>
      <c r="D178" s="10">
        <f ca="1">IF(A178&lt;$B$1,VLOOKUP(A178,[1]DI!$A$4:$B$15000,2,FALSE),0)</f>
        <v>0.13650000000000001</v>
      </c>
      <c r="E178" s="71">
        <f t="shared" ca="1" si="47"/>
        <v>1.00050788</v>
      </c>
      <c r="F178" s="71">
        <f ca="1">(TRUNC(PRODUCT($E$16:$E177),16))</f>
        <v>1.0585162042124301</v>
      </c>
      <c r="G178" s="71">
        <f t="shared" si="46"/>
        <v>1</v>
      </c>
      <c r="H178" s="71">
        <f t="shared" ca="1" si="48"/>
        <v>1.0585161999999999</v>
      </c>
      <c r="I178" s="72">
        <f t="shared" si="56"/>
        <v>1.2999999999999999E-2</v>
      </c>
      <c r="J178" s="92">
        <f t="shared" si="57"/>
        <v>44782</v>
      </c>
      <c r="K178" s="73">
        <f t="shared" si="58"/>
        <v>112</v>
      </c>
      <c r="L178" s="74">
        <f t="shared" si="59"/>
        <v>112</v>
      </c>
      <c r="M178" s="75">
        <f t="shared" si="49"/>
        <v>1.005757053</v>
      </c>
      <c r="N178" s="75">
        <f t="shared" ca="1" si="50"/>
        <v>1.064610134</v>
      </c>
      <c r="O178" s="74">
        <f t="shared" si="60"/>
        <v>0</v>
      </c>
      <c r="P178" s="71">
        <f t="shared" ca="1" si="51"/>
        <v>64.610134000000002</v>
      </c>
      <c r="Q178" s="71">
        <f t="shared" si="52"/>
        <v>0</v>
      </c>
      <c r="R178" s="76" t="str">
        <f t="shared" si="61"/>
        <v>J=</v>
      </c>
      <c r="S178" s="92">
        <f t="shared" si="62"/>
        <v>44963</v>
      </c>
      <c r="T178" s="7"/>
      <c r="U178" s="93">
        <f>[2]Plan1!$A339</f>
        <v>47059</v>
      </c>
      <c r="V178" s="90" t="str">
        <f>[2]Plan1!$C339</f>
        <v>Finados</v>
      </c>
      <c r="W178" s="85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0">
        <f t="shared" si="53"/>
        <v>44945</v>
      </c>
      <c r="B179" s="77">
        <f t="shared" ca="1" si="54"/>
        <v>1065.205424</v>
      </c>
      <c r="C179" s="71">
        <f t="shared" si="55"/>
        <v>1000</v>
      </c>
      <c r="D179" s="10">
        <f ca="1">IF(A179&lt;$B$1,VLOOKUP(A179,[1]DI!$A$4:$B$15000,2,FALSE),0)</f>
        <v>0.13650000000000001</v>
      </c>
      <c r="E179" s="71">
        <f t="shared" ca="1" si="47"/>
        <v>1.00050788</v>
      </c>
      <c r="F179" s="71">
        <f ca="1">(TRUNC(PRODUCT($E$16:$E178),16))</f>
        <v>1.0590538034222201</v>
      </c>
      <c r="G179" s="71">
        <f t="shared" si="46"/>
        <v>1</v>
      </c>
      <c r="H179" s="71">
        <f t="shared" ca="1" si="48"/>
        <v>1.0590538</v>
      </c>
      <c r="I179" s="72">
        <f t="shared" si="56"/>
        <v>1.2999999999999999E-2</v>
      </c>
      <c r="J179" s="92">
        <f t="shared" si="57"/>
        <v>44782</v>
      </c>
      <c r="K179" s="73">
        <f t="shared" si="58"/>
        <v>113</v>
      </c>
      <c r="L179" s="74">
        <f t="shared" si="59"/>
        <v>113</v>
      </c>
      <c r="M179" s="75">
        <f t="shared" si="49"/>
        <v>1.0058086040000001</v>
      </c>
      <c r="N179" s="75">
        <f t="shared" ca="1" si="50"/>
        <v>1.065205424</v>
      </c>
      <c r="O179" s="74">
        <f t="shared" si="60"/>
        <v>0</v>
      </c>
      <c r="P179" s="71">
        <f t="shared" ca="1" si="51"/>
        <v>65.205423999999994</v>
      </c>
      <c r="Q179" s="71">
        <f t="shared" si="52"/>
        <v>0</v>
      </c>
      <c r="R179" s="76" t="str">
        <f t="shared" si="61"/>
        <v>J=</v>
      </c>
      <c r="S179" s="92">
        <f t="shared" si="62"/>
        <v>44963</v>
      </c>
      <c r="T179" s="7"/>
      <c r="U179" s="93">
        <f>[2]Plan1!$A340</f>
        <v>47072</v>
      </c>
      <c r="V179" s="90" t="str">
        <f>[2]Plan1!$C340</f>
        <v>Proclamação da República</v>
      </c>
      <c r="W179" s="85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0">
        <f t="shared" si="53"/>
        <v>44946</v>
      </c>
      <c r="B180" s="77">
        <f t="shared" ca="1" si="54"/>
        <v>1065.8010549999999</v>
      </c>
      <c r="C180" s="71">
        <f t="shared" si="55"/>
        <v>1000</v>
      </c>
      <c r="D180" s="10">
        <f ca="1">IF(A180&lt;$B$1,VLOOKUP(A180,[1]DI!$A$4:$B$15000,2,FALSE),0)</f>
        <v>0.13650000000000001</v>
      </c>
      <c r="E180" s="71">
        <f t="shared" ca="1" si="47"/>
        <v>1.00050788</v>
      </c>
      <c r="F180" s="71">
        <f ca="1">(TRUNC(PRODUCT($E$16:$E179),16))</f>
        <v>1.05959167566791</v>
      </c>
      <c r="G180" s="71">
        <f t="shared" ref="G180:G243" si="63">IF(O179&gt;0,F179,G179)</f>
        <v>1</v>
      </c>
      <c r="H180" s="71">
        <f t="shared" ca="1" si="48"/>
        <v>1.05959168</v>
      </c>
      <c r="I180" s="72">
        <f t="shared" si="56"/>
        <v>1.2999999999999999E-2</v>
      </c>
      <c r="J180" s="92">
        <f t="shared" si="57"/>
        <v>44782</v>
      </c>
      <c r="K180" s="73">
        <f t="shared" si="58"/>
        <v>114</v>
      </c>
      <c r="L180" s="74">
        <f t="shared" si="59"/>
        <v>114</v>
      </c>
      <c r="M180" s="75">
        <f t="shared" si="49"/>
        <v>1.0058601579999999</v>
      </c>
      <c r="N180" s="75">
        <f t="shared" ca="1" si="50"/>
        <v>1.0658010550000001</v>
      </c>
      <c r="O180" s="74">
        <f t="shared" si="60"/>
        <v>0</v>
      </c>
      <c r="P180" s="71">
        <f t="shared" ca="1" si="51"/>
        <v>65.801055000000005</v>
      </c>
      <c r="Q180" s="71">
        <f t="shared" si="52"/>
        <v>0</v>
      </c>
      <c r="R180" s="76" t="str">
        <f t="shared" si="61"/>
        <v>J=</v>
      </c>
      <c r="S180" s="92">
        <f t="shared" si="62"/>
        <v>44963</v>
      </c>
      <c r="T180" s="7"/>
      <c r="U180" s="93">
        <f>[2]Plan1!$A341</f>
        <v>47077</v>
      </c>
      <c r="V180" s="90" t="str">
        <f>[2]Plan1!$C341</f>
        <v>Dia Nacional de Zumbi e da Consciência Negra</v>
      </c>
      <c r="W180" s="85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0">
        <f t="shared" si="53"/>
        <v>44947</v>
      </c>
      <c r="B181" s="77">
        <f t="shared" ca="1" si="54"/>
        <v>1066.397005</v>
      </c>
      <c r="C181" s="71">
        <f t="shared" si="55"/>
        <v>1000</v>
      </c>
      <c r="D181" s="10">
        <f ca="1">IF(A181&lt;$B$1,VLOOKUP(A181,[1]DI!$A$4:$B$15000,2,FALSE),0)</f>
        <v>0</v>
      </c>
      <c r="E181" s="71">
        <f t="shared" ca="1" si="47"/>
        <v>1</v>
      </c>
      <c r="F181" s="71">
        <f ca="1">(TRUNC(PRODUCT($E$16:$E180),16))</f>
        <v>1.06012982108814</v>
      </c>
      <c r="G181" s="71">
        <f t="shared" si="63"/>
        <v>1</v>
      </c>
      <c r="H181" s="71">
        <f t="shared" ca="1" si="48"/>
        <v>1.06012982</v>
      </c>
      <c r="I181" s="72">
        <f t="shared" si="56"/>
        <v>1.2999999999999999E-2</v>
      </c>
      <c r="J181" s="92">
        <f t="shared" si="57"/>
        <v>44782</v>
      </c>
      <c r="K181" s="73">
        <f t="shared" si="58"/>
        <v>114</v>
      </c>
      <c r="L181" s="74">
        <f t="shared" si="59"/>
        <v>115</v>
      </c>
      <c r="M181" s="75">
        <f t="shared" si="49"/>
        <v>1.0059117150000001</v>
      </c>
      <c r="N181" s="75">
        <f t="shared" ca="1" si="50"/>
        <v>1.066397005</v>
      </c>
      <c r="O181" s="74">
        <f t="shared" si="60"/>
        <v>0</v>
      </c>
      <c r="P181" s="71">
        <f t="shared" ca="1" si="51"/>
        <v>66.397004999999993</v>
      </c>
      <c r="Q181" s="71">
        <f t="shared" si="52"/>
        <v>0</v>
      </c>
      <c r="R181" s="76" t="str">
        <f t="shared" si="61"/>
        <v>J=</v>
      </c>
      <c r="S181" s="92">
        <f t="shared" si="62"/>
        <v>44963</v>
      </c>
      <c r="T181" s="7"/>
      <c r="U181" s="93">
        <f>[2]Plan1!$A342</f>
        <v>47112</v>
      </c>
      <c r="V181" s="90" t="str">
        <f>[2]Plan1!$C342</f>
        <v>Natal</v>
      </c>
      <c r="W181" s="85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0">
        <f t="shared" si="53"/>
        <v>44948</v>
      </c>
      <c r="B182" s="77">
        <f t="shared" ca="1" si="54"/>
        <v>1066.397005</v>
      </c>
      <c r="C182" s="71">
        <f t="shared" si="55"/>
        <v>1000</v>
      </c>
      <c r="D182" s="10">
        <f ca="1">IF(A182&lt;$B$1,VLOOKUP(A182,[1]DI!$A$4:$B$15000,2,FALSE),0)</f>
        <v>0</v>
      </c>
      <c r="E182" s="71">
        <f t="shared" ca="1" si="47"/>
        <v>1</v>
      </c>
      <c r="F182" s="71">
        <f ca="1">(TRUNC(PRODUCT($E$16:$E181),16))</f>
        <v>1.06012982108814</v>
      </c>
      <c r="G182" s="71">
        <f t="shared" si="63"/>
        <v>1</v>
      </c>
      <c r="H182" s="71">
        <f t="shared" ca="1" si="48"/>
        <v>1.06012982</v>
      </c>
      <c r="I182" s="72">
        <f t="shared" si="56"/>
        <v>1.2999999999999999E-2</v>
      </c>
      <c r="J182" s="92">
        <f t="shared" si="57"/>
        <v>44782</v>
      </c>
      <c r="K182" s="73">
        <f t="shared" si="58"/>
        <v>114</v>
      </c>
      <c r="L182" s="74">
        <f t="shared" si="59"/>
        <v>115</v>
      </c>
      <c r="M182" s="75">
        <f t="shared" si="49"/>
        <v>1.0059117150000001</v>
      </c>
      <c r="N182" s="75">
        <f t="shared" ca="1" si="50"/>
        <v>1.066397005</v>
      </c>
      <c r="O182" s="74">
        <f t="shared" si="60"/>
        <v>0</v>
      </c>
      <c r="P182" s="71">
        <f t="shared" ca="1" si="51"/>
        <v>66.397004999999993</v>
      </c>
      <c r="Q182" s="71">
        <f t="shared" si="52"/>
        <v>0</v>
      </c>
      <c r="R182" s="76" t="str">
        <f t="shared" si="61"/>
        <v>J=</v>
      </c>
      <c r="S182" s="92">
        <f t="shared" si="62"/>
        <v>44963</v>
      </c>
      <c r="T182" s="7"/>
      <c r="U182" s="93">
        <f>[2]Plan1!$A343</f>
        <v>47119</v>
      </c>
      <c r="V182" s="90" t="str">
        <f>[2]Plan1!$C343</f>
        <v>Confraternização Universal</v>
      </c>
      <c r="W182" s="85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0">
        <f t="shared" si="53"/>
        <v>44949</v>
      </c>
      <c r="B183" s="77">
        <f t="shared" ca="1" si="54"/>
        <v>1066.397005</v>
      </c>
      <c r="C183" s="71">
        <f t="shared" si="55"/>
        <v>1000</v>
      </c>
      <c r="D183" s="10">
        <f ca="1">IF(A183&lt;$B$1,VLOOKUP(A183,[1]DI!$A$4:$B$15000,2,FALSE),0)</f>
        <v>0.13650000000000001</v>
      </c>
      <c r="E183" s="71">
        <f t="shared" ca="1" si="47"/>
        <v>1.00050788</v>
      </c>
      <c r="F183" s="71">
        <f ca="1">(TRUNC(PRODUCT($E$16:$E182),16))</f>
        <v>1.06012982108814</v>
      </c>
      <c r="G183" s="71">
        <f t="shared" si="63"/>
        <v>1</v>
      </c>
      <c r="H183" s="71">
        <f t="shared" ca="1" si="48"/>
        <v>1.06012982</v>
      </c>
      <c r="I183" s="72">
        <f t="shared" si="56"/>
        <v>1.2999999999999999E-2</v>
      </c>
      <c r="J183" s="92">
        <f t="shared" si="57"/>
        <v>44782</v>
      </c>
      <c r="K183" s="73">
        <f t="shared" si="58"/>
        <v>115</v>
      </c>
      <c r="L183" s="74">
        <f t="shared" si="59"/>
        <v>115</v>
      </c>
      <c r="M183" s="75">
        <f t="shared" si="49"/>
        <v>1.0059117150000001</v>
      </c>
      <c r="N183" s="75">
        <f t="shared" ca="1" si="50"/>
        <v>1.066397005</v>
      </c>
      <c r="O183" s="74">
        <f t="shared" si="60"/>
        <v>0</v>
      </c>
      <c r="P183" s="71">
        <f t="shared" ca="1" si="51"/>
        <v>66.397004999999993</v>
      </c>
      <c r="Q183" s="71">
        <f t="shared" si="52"/>
        <v>0</v>
      </c>
      <c r="R183" s="76" t="str">
        <f t="shared" si="61"/>
        <v>J=</v>
      </c>
      <c r="S183" s="92">
        <f t="shared" si="62"/>
        <v>44963</v>
      </c>
      <c r="T183" s="7"/>
      <c r="U183" s="93">
        <f>[2]Plan1!$A344</f>
        <v>47161</v>
      </c>
      <c r="V183" s="90" t="str">
        <f>[2]Plan1!$C344</f>
        <v>Carnaval</v>
      </c>
      <c r="W183" s="85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0">
        <f t="shared" si="53"/>
        <v>44950</v>
      </c>
      <c r="B184" s="77">
        <f t="shared" ca="1" si="54"/>
        <v>1066.993295</v>
      </c>
      <c r="C184" s="71">
        <f t="shared" si="55"/>
        <v>1000</v>
      </c>
      <c r="D184" s="10">
        <f ca="1">IF(A184&lt;$B$1,VLOOKUP(A184,[1]DI!$A$4:$B$15000,2,FALSE),0)</f>
        <v>0.13650000000000001</v>
      </c>
      <c r="E184" s="71">
        <f t="shared" ca="1" si="47"/>
        <v>1.00050788</v>
      </c>
      <c r="F184" s="71">
        <f ca="1">(TRUNC(PRODUCT($E$16:$E183),16))</f>
        <v>1.06066823982168</v>
      </c>
      <c r="G184" s="71">
        <f t="shared" si="63"/>
        <v>1</v>
      </c>
      <c r="H184" s="71">
        <f t="shared" ca="1" si="48"/>
        <v>1.06066824</v>
      </c>
      <c r="I184" s="72">
        <f t="shared" si="56"/>
        <v>1.2999999999999999E-2</v>
      </c>
      <c r="J184" s="92">
        <f t="shared" si="57"/>
        <v>44782</v>
      </c>
      <c r="K184" s="73">
        <f t="shared" si="58"/>
        <v>116</v>
      </c>
      <c r="L184" s="74">
        <f t="shared" si="59"/>
        <v>116</v>
      </c>
      <c r="M184" s="75">
        <f t="shared" si="49"/>
        <v>1.005963274</v>
      </c>
      <c r="N184" s="75">
        <f t="shared" ca="1" si="50"/>
        <v>1.0669932950000001</v>
      </c>
      <c r="O184" s="74">
        <f t="shared" si="60"/>
        <v>0</v>
      </c>
      <c r="P184" s="71">
        <f t="shared" ca="1" si="51"/>
        <v>66.993295000000003</v>
      </c>
      <c r="Q184" s="71">
        <f t="shared" si="52"/>
        <v>0</v>
      </c>
      <c r="R184" s="76" t="str">
        <f t="shared" si="61"/>
        <v>J=</v>
      </c>
      <c r="S184" s="92">
        <f t="shared" si="62"/>
        <v>44963</v>
      </c>
      <c r="T184" s="7"/>
      <c r="U184" s="93">
        <f>[2]Plan1!$A345</f>
        <v>47162</v>
      </c>
      <c r="V184" s="90" t="str">
        <f>[2]Plan1!$C345</f>
        <v>Carnaval</v>
      </c>
      <c r="W184" s="85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0">
        <f t="shared" si="53"/>
        <v>44951</v>
      </c>
      <c r="B185" s="77">
        <f t="shared" ca="1" si="54"/>
        <v>1067.5899159999999</v>
      </c>
      <c r="C185" s="71">
        <f t="shared" si="55"/>
        <v>1000</v>
      </c>
      <c r="D185" s="10">
        <f ca="1">IF(A185&lt;$B$1,VLOOKUP(A185,[1]DI!$A$4:$B$15000,2,FALSE),0)</f>
        <v>0.13650000000000001</v>
      </c>
      <c r="E185" s="71">
        <f t="shared" ca="1" si="47"/>
        <v>1.00050788</v>
      </c>
      <c r="F185" s="71">
        <f ca="1">(TRUNC(PRODUCT($E$16:$E184),16))</f>
        <v>1.0612069320073201</v>
      </c>
      <c r="G185" s="71">
        <f t="shared" si="63"/>
        <v>1</v>
      </c>
      <c r="H185" s="71">
        <f t="shared" ca="1" si="48"/>
        <v>1.06120693</v>
      </c>
      <c r="I185" s="72">
        <f t="shared" si="56"/>
        <v>1.2999999999999999E-2</v>
      </c>
      <c r="J185" s="92">
        <f t="shared" si="57"/>
        <v>44782</v>
      </c>
      <c r="K185" s="73">
        <f t="shared" si="58"/>
        <v>117</v>
      </c>
      <c r="L185" s="74">
        <f t="shared" si="59"/>
        <v>117</v>
      </c>
      <c r="M185" s="75">
        <f t="shared" si="49"/>
        <v>1.0060148360000001</v>
      </c>
      <c r="N185" s="75">
        <f t="shared" ca="1" si="50"/>
        <v>1.067589916</v>
      </c>
      <c r="O185" s="74">
        <f t="shared" si="60"/>
        <v>0</v>
      </c>
      <c r="P185" s="71">
        <f t="shared" ca="1" si="51"/>
        <v>67.589916000000002</v>
      </c>
      <c r="Q185" s="71">
        <f t="shared" si="52"/>
        <v>0</v>
      </c>
      <c r="R185" s="76" t="str">
        <f t="shared" si="61"/>
        <v>J=</v>
      </c>
      <c r="S185" s="92">
        <f t="shared" si="62"/>
        <v>44963</v>
      </c>
      <c r="T185" s="7"/>
      <c r="U185" s="93">
        <f>[2]Plan1!$A346</f>
        <v>47207</v>
      </c>
      <c r="V185" s="90" t="str">
        <f>[2]Plan1!$C346</f>
        <v>Paixão de Cristo</v>
      </c>
      <c r="W185" s="85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0">
        <f t="shared" si="53"/>
        <v>44952</v>
      </c>
      <c r="B186" s="77">
        <f t="shared" ca="1" si="54"/>
        <v>1068.1868750000001</v>
      </c>
      <c r="C186" s="71">
        <f t="shared" si="55"/>
        <v>1000</v>
      </c>
      <c r="D186" s="10">
        <f ca="1">IF(A186&lt;$B$1,VLOOKUP(A186,[1]DI!$A$4:$B$15000,2,FALSE),0)</f>
        <v>0.13650000000000001</v>
      </c>
      <c r="E186" s="71">
        <f t="shared" ca="1" si="47"/>
        <v>1.00050788</v>
      </c>
      <c r="F186" s="71">
        <f ca="1">(TRUNC(PRODUCT($E$16:$E185),16))</f>
        <v>1.06174589778395</v>
      </c>
      <c r="G186" s="71">
        <f t="shared" si="63"/>
        <v>1</v>
      </c>
      <c r="H186" s="71">
        <f t="shared" ca="1" si="48"/>
        <v>1.0617459</v>
      </c>
      <c r="I186" s="72">
        <f t="shared" si="56"/>
        <v>1.2999999999999999E-2</v>
      </c>
      <c r="J186" s="92">
        <f t="shared" si="57"/>
        <v>44782</v>
      </c>
      <c r="K186" s="73">
        <f t="shared" si="58"/>
        <v>118</v>
      </c>
      <c r="L186" s="74">
        <f t="shared" si="59"/>
        <v>118</v>
      </c>
      <c r="M186" s="75">
        <f t="shared" si="49"/>
        <v>1.0060663999999999</v>
      </c>
      <c r="N186" s="75">
        <f t="shared" ca="1" si="50"/>
        <v>1.0681868750000001</v>
      </c>
      <c r="O186" s="74">
        <f t="shared" si="60"/>
        <v>0</v>
      </c>
      <c r="P186" s="71">
        <f t="shared" ca="1" si="51"/>
        <v>68.186875000000001</v>
      </c>
      <c r="Q186" s="71">
        <f t="shared" si="52"/>
        <v>0</v>
      </c>
      <c r="R186" s="76" t="str">
        <f t="shared" si="61"/>
        <v>J=</v>
      </c>
      <c r="S186" s="92">
        <f t="shared" si="62"/>
        <v>44963</v>
      </c>
      <c r="T186" s="7"/>
      <c r="U186" s="93">
        <f>[2]Plan1!$A347</f>
        <v>47229</v>
      </c>
      <c r="V186" s="90" t="str">
        <f>[2]Plan1!$C347</f>
        <v>Tiradentes</v>
      </c>
      <c r="W186" s="85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0">
        <f t="shared" si="53"/>
        <v>44953</v>
      </c>
      <c r="B187" s="77">
        <f t="shared" ca="1" si="54"/>
        <v>1068.784165</v>
      </c>
      <c r="C187" s="71">
        <f t="shared" si="55"/>
        <v>1000</v>
      </c>
      <c r="D187" s="10">
        <f ca="1">IF(A187&lt;$B$1,VLOOKUP(A187,[1]DI!$A$4:$B$15000,2,FALSE),0)</f>
        <v>0.13650000000000001</v>
      </c>
      <c r="E187" s="71">
        <f t="shared" ca="1" si="47"/>
        <v>1.00050788</v>
      </c>
      <c r="F187" s="71">
        <f ca="1">(TRUNC(PRODUCT($E$16:$E186),16))</f>
        <v>1.06228513729051</v>
      </c>
      <c r="G187" s="71">
        <f t="shared" si="63"/>
        <v>1</v>
      </c>
      <c r="H187" s="71">
        <f t="shared" ca="1" si="48"/>
        <v>1.06228514</v>
      </c>
      <c r="I187" s="72">
        <f t="shared" si="56"/>
        <v>1.2999999999999999E-2</v>
      </c>
      <c r="J187" s="92">
        <f t="shared" si="57"/>
        <v>44782</v>
      </c>
      <c r="K187" s="73">
        <f t="shared" si="58"/>
        <v>119</v>
      </c>
      <c r="L187" s="74">
        <f t="shared" si="59"/>
        <v>119</v>
      </c>
      <c r="M187" s="75">
        <f t="shared" si="49"/>
        <v>1.006117967</v>
      </c>
      <c r="N187" s="75">
        <f t="shared" ca="1" si="50"/>
        <v>1.0687841650000001</v>
      </c>
      <c r="O187" s="74">
        <f t="shared" si="60"/>
        <v>0</v>
      </c>
      <c r="P187" s="71">
        <f t="shared" ca="1" si="51"/>
        <v>68.784165000000002</v>
      </c>
      <c r="Q187" s="71">
        <f t="shared" si="52"/>
        <v>0</v>
      </c>
      <c r="R187" s="76" t="str">
        <f t="shared" si="61"/>
        <v>J=</v>
      </c>
      <c r="S187" s="92">
        <f t="shared" si="62"/>
        <v>44963</v>
      </c>
      <c r="T187" s="7"/>
      <c r="U187" s="93">
        <f>[2]Plan1!$A348</f>
        <v>47239</v>
      </c>
      <c r="V187" s="90" t="str">
        <f>[2]Plan1!$C348</f>
        <v>Dia do Trabalho</v>
      </c>
      <c r="W187" s="85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0">
        <f t="shared" si="53"/>
        <v>44954</v>
      </c>
      <c r="B188" s="77">
        <f t="shared" ca="1" si="54"/>
        <v>1069.38178599</v>
      </c>
      <c r="C188" s="71">
        <f t="shared" si="55"/>
        <v>1000</v>
      </c>
      <c r="D188" s="10">
        <f ca="1">IF(A188&lt;$B$1,VLOOKUP(A188,[1]DI!$A$4:$B$15000,2,FALSE),0)</f>
        <v>0</v>
      </c>
      <c r="E188" s="71">
        <f t="shared" ca="1" si="47"/>
        <v>1</v>
      </c>
      <c r="F188" s="71">
        <f ca="1">(TRUNC(PRODUCT($E$16:$E187),16))</f>
        <v>1.0628246506660399</v>
      </c>
      <c r="G188" s="71">
        <f t="shared" si="63"/>
        <v>1</v>
      </c>
      <c r="H188" s="71">
        <f t="shared" ca="1" si="48"/>
        <v>1.06282465</v>
      </c>
      <c r="I188" s="72">
        <f t="shared" si="56"/>
        <v>1.2999999999999999E-2</v>
      </c>
      <c r="J188" s="92">
        <f t="shared" si="57"/>
        <v>44782</v>
      </c>
      <c r="K188" s="73">
        <f t="shared" si="58"/>
        <v>119</v>
      </c>
      <c r="L188" s="74">
        <f t="shared" si="59"/>
        <v>120</v>
      </c>
      <c r="M188" s="75">
        <f t="shared" si="49"/>
        <v>1.0061695369999999</v>
      </c>
      <c r="N188" s="75">
        <f t="shared" ca="1" si="50"/>
        <v>1.0693817859999999</v>
      </c>
      <c r="O188" s="74">
        <f t="shared" si="60"/>
        <v>0</v>
      </c>
      <c r="P188" s="71">
        <f t="shared" ca="1" si="51"/>
        <v>69.381785989999997</v>
      </c>
      <c r="Q188" s="71">
        <f t="shared" si="52"/>
        <v>0</v>
      </c>
      <c r="R188" s="76" t="str">
        <f t="shared" si="61"/>
        <v>J=</v>
      </c>
      <c r="S188" s="92">
        <f t="shared" si="62"/>
        <v>44963</v>
      </c>
      <c r="T188" s="7"/>
      <c r="U188" s="93">
        <f>[2]Plan1!$A349</f>
        <v>47269</v>
      </c>
      <c r="V188" s="90" t="str">
        <f>[2]Plan1!$C349</f>
        <v>Corpus Christi</v>
      </c>
      <c r="W188" s="85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0">
        <f t="shared" si="53"/>
        <v>44955</v>
      </c>
      <c r="B189" s="77">
        <f t="shared" ca="1" si="54"/>
        <v>1069.38178599</v>
      </c>
      <c r="C189" s="71">
        <f t="shared" si="55"/>
        <v>1000</v>
      </c>
      <c r="D189" s="10">
        <f ca="1">IF(A189&lt;$B$1,VLOOKUP(A189,[1]DI!$A$4:$B$15000,2,FALSE),0)</f>
        <v>0</v>
      </c>
      <c r="E189" s="71">
        <f t="shared" ca="1" si="47"/>
        <v>1</v>
      </c>
      <c r="F189" s="71">
        <f ca="1">(TRUNC(PRODUCT($E$16:$E188),16))</f>
        <v>1.0628246506660399</v>
      </c>
      <c r="G189" s="71">
        <f t="shared" si="63"/>
        <v>1</v>
      </c>
      <c r="H189" s="71">
        <f t="shared" ca="1" si="48"/>
        <v>1.06282465</v>
      </c>
      <c r="I189" s="72">
        <f t="shared" si="56"/>
        <v>1.2999999999999999E-2</v>
      </c>
      <c r="J189" s="92">
        <f t="shared" si="57"/>
        <v>44782</v>
      </c>
      <c r="K189" s="73">
        <f t="shared" si="58"/>
        <v>119</v>
      </c>
      <c r="L189" s="74">
        <f t="shared" si="59"/>
        <v>120</v>
      </c>
      <c r="M189" s="75">
        <f t="shared" si="49"/>
        <v>1.0061695369999999</v>
      </c>
      <c r="N189" s="75">
        <f t="shared" ca="1" si="50"/>
        <v>1.0693817859999999</v>
      </c>
      <c r="O189" s="74">
        <f t="shared" si="60"/>
        <v>0</v>
      </c>
      <c r="P189" s="71">
        <f t="shared" ca="1" si="51"/>
        <v>69.381785989999997</v>
      </c>
      <c r="Q189" s="71">
        <f t="shared" si="52"/>
        <v>0</v>
      </c>
      <c r="R189" s="76" t="str">
        <f t="shared" si="61"/>
        <v>J=</v>
      </c>
      <c r="S189" s="92">
        <f t="shared" si="62"/>
        <v>44963</v>
      </c>
      <c r="T189" s="7"/>
      <c r="U189" s="93">
        <f>[2]Plan1!$A350</f>
        <v>47368</v>
      </c>
      <c r="V189" s="90" t="str">
        <f>[2]Plan1!$C350</f>
        <v>Independência do Brasil</v>
      </c>
      <c r="W189" s="85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0">
        <f t="shared" si="53"/>
        <v>44956</v>
      </c>
      <c r="B190" s="77">
        <f t="shared" ca="1" si="54"/>
        <v>1069.38178599</v>
      </c>
      <c r="C190" s="71">
        <f t="shared" si="55"/>
        <v>1000</v>
      </c>
      <c r="D190" s="10">
        <f ca="1">IF(A190&lt;$B$1,VLOOKUP(A190,[1]DI!$A$4:$B$15000,2,FALSE),0)</f>
        <v>0.13650000000000001</v>
      </c>
      <c r="E190" s="71">
        <f t="shared" ca="1" si="47"/>
        <v>1.00050788</v>
      </c>
      <c r="F190" s="71">
        <f ca="1">(TRUNC(PRODUCT($E$16:$E189),16))</f>
        <v>1.0628246506660399</v>
      </c>
      <c r="G190" s="71">
        <f t="shared" si="63"/>
        <v>1</v>
      </c>
      <c r="H190" s="71">
        <f t="shared" ca="1" si="48"/>
        <v>1.06282465</v>
      </c>
      <c r="I190" s="72">
        <f t="shared" si="56"/>
        <v>1.2999999999999999E-2</v>
      </c>
      <c r="J190" s="92">
        <f t="shared" si="57"/>
        <v>44782</v>
      </c>
      <c r="K190" s="73">
        <f t="shared" si="58"/>
        <v>120</v>
      </c>
      <c r="L190" s="74">
        <f t="shared" si="59"/>
        <v>120</v>
      </c>
      <c r="M190" s="75">
        <f t="shared" si="49"/>
        <v>1.0061695369999999</v>
      </c>
      <c r="N190" s="75">
        <f t="shared" ca="1" si="50"/>
        <v>1.0693817859999999</v>
      </c>
      <c r="O190" s="74">
        <f t="shared" si="60"/>
        <v>0</v>
      </c>
      <c r="P190" s="71">
        <f t="shared" ca="1" si="51"/>
        <v>69.381785989999997</v>
      </c>
      <c r="Q190" s="71">
        <f t="shared" si="52"/>
        <v>0</v>
      </c>
      <c r="R190" s="76" t="str">
        <f t="shared" si="61"/>
        <v>J=</v>
      </c>
      <c r="S190" s="92">
        <f t="shared" si="62"/>
        <v>44963</v>
      </c>
      <c r="T190" s="7"/>
      <c r="U190" s="93">
        <f>[2]Plan1!$A351</f>
        <v>47403</v>
      </c>
      <c r="V190" s="90" t="str">
        <f>[2]Plan1!$C351</f>
        <v>Nossa Sr.a Aparecida - Padroeira do Brasil</v>
      </c>
      <c r="W190" s="85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0">
        <f t="shared" si="53"/>
        <v>44957</v>
      </c>
      <c r="B191" s="77">
        <f t="shared" ca="1" si="54"/>
        <v>1069.9797470000001</v>
      </c>
      <c r="C191" s="71">
        <f t="shared" si="55"/>
        <v>1000</v>
      </c>
      <c r="D191" s="10">
        <f ca="1">IF(A191&lt;$B$1,VLOOKUP(A191,[1]DI!$A$4:$B$15000,2,FALSE),0)</f>
        <v>0.13650000000000001</v>
      </c>
      <c r="E191" s="71">
        <f t="shared" ca="1" si="47"/>
        <v>1.00050788</v>
      </c>
      <c r="F191" s="71">
        <f ca="1">(TRUNC(PRODUCT($E$16:$E190),16))</f>
        <v>1.0633644380496201</v>
      </c>
      <c r="G191" s="71">
        <f t="shared" si="63"/>
        <v>1</v>
      </c>
      <c r="H191" s="71">
        <f t="shared" ca="1" si="48"/>
        <v>1.06336444</v>
      </c>
      <c r="I191" s="72">
        <f t="shared" si="56"/>
        <v>1.2999999999999999E-2</v>
      </c>
      <c r="J191" s="92">
        <f t="shared" si="57"/>
        <v>44782</v>
      </c>
      <c r="K191" s="73">
        <f t="shared" si="58"/>
        <v>121</v>
      </c>
      <c r="L191" s="74">
        <f t="shared" si="59"/>
        <v>121</v>
      </c>
      <c r="M191" s="75">
        <f t="shared" si="49"/>
        <v>1.00622111</v>
      </c>
      <c r="N191" s="75">
        <f t="shared" ca="1" si="50"/>
        <v>1.0699797470000001</v>
      </c>
      <c r="O191" s="74">
        <f t="shared" si="60"/>
        <v>0</v>
      </c>
      <c r="P191" s="71">
        <f t="shared" ca="1" si="51"/>
        <v>69.979747000000003</v>
      </c>
      <c r="Q191" s="71">
        <f t="shared" si="52"/>
        <v>0</v>
      </c>
      <c r="R191" s="76" t="str">
        <f t="shared" si="61"/>
        <v>J=</v>
      </c>
      <c r="S191" s="92">
        <f t="shared" si="62"/>
        <v>44963</v>
      </c>
      <c r="T191" s="7"/>
      <c r="U191" s="93">
        <f>[2]Plan1!$A352</f>
        <v>47424</v>
      </c>
      <c r="V191" s="90" t="str">
        <f>[2]Plan1!$C352</f>
        <v>Finados</v>
      </c>
      <c r="W191" s="85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0">
        <f t="shared" si="53"/>
        <v>44958</v>
      </c>
      <c r="B192" s="77">
        <f t="shared" ca="1" si="54"/>
        <v>1070.5780380000001</v>
      </c>
      <c r="C192" s="71">
        <f t="shared" si="55"/>
        <v>1000</v>
      </c>
      <c r="D192" s="10">
        <f ca="1">IF(A192&lt;$B$1,VLOOKUP(A192,[1]DI!$A$4:$B$15000,2,FALSE),0)</f>
        <v>0.13650000000000001</v>
      </c>
      <c r="E192" s="71">
        <f t="shared" ca="1" si="47"/>
        <v>1.00050788</v>
      </c>
      <c r="F192" s="71">
        <f ca="1">(TRUNC(PRODUCT($E$16:$E191),16))</f>
        <v>1.0639044995804201</v>
      </c>
      <c r="G192" s="71">
        <f t="shared" si="63"/>
        <v>1</v>
      </c>
      <c r="H192" s="71">
        <f t="shared" ca="1" si="48"/>
        <v>1.0639045</v>
      </c>
      <c r="I192" s="72">
        <f t="shared" si="56"/>
        <v>1.2999999999999999E-2</v>
      </c>
      <c r="J192" s="92">
        <f t="shared" si="57"/>
        <v>44782</v>
      </c>
      <c r="K192" s="73">
        <f t="shared" si="58"/>
        <v>122</v>
      </c>
      <c r="L192" s="74">
        <f t="shared" si="59"/>
        <v>122</v>
      </c>
      <c r="M192" s="75">
        <f t="shared" si="49"/>
        <v>1.0062726849999999</v>
      </c>
      <c r="N192" s="75">
        <f t="shared" ca="1" si="50"/>
        <v>1.0705780380000001</v>
      </c>
      <c r="O192" s="74">
        <f t="shared" si="60"/>
        <v>0</v>
      </c>
      <c r="P192" s="71">
        <f t="shared" ca="1" si="51"/>
        <v>70.578038000000006</v>
      </c>
      <c r="Q192" s="71">
        <f t="shared" si="52"/>
        <v>0</v>
      </c>
      <c r="R192" s="76" t="str">
        <f t="shared" si="61"/>
        <v>J=</v>
      </c>
      <c r="S192" s="92">
        <f t="shared" si="62"/>
        <v>44963</v>
      </c>
      <c r="T192" s="7"/>
      <c r="U192" s="93">
        <f>[2]Plan1!$A353</f>
        <v>47437</v>
      </c>
      <c r="V192" s="90" t="str">
        <f>[2]Plan1!$C353</f>
        <v>Proclamação da República</v>
      </c>
      <c r="W192" s="91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0">
        <f t="shared" si="53"/>
        <v>44959</v>
      </c>
      <c r="B193" s="77">
        <f t="shared" ca="1" si="54"/>
        <v>1071.1766680000001</v>
      </c>
      <c r="C193" s="71">
        <f t="shared" si="55"/>
        <v>1000</v>
      </c>
      <c r="D193" s="10">
        <f ca="1">IF(A193&lt;$B$1,VLOOKUP(A193,[1]DI!$A$4:$B$15000,2,FALSE),0)</f>
        <v>0.13650000000000001</v>
      </c>
      <c r="E193" s="71">
        <f t="shared" ca="1" si="47"/>
        <v>1.00050788</v>
      </c>
      <c r="F193" s="71">
        <f ca="1">(TRUNC(PRODUCT($E$16:$E192),16))</f>
        <v>1.0644448353976601</v>
      </c>
      <c r="G193" s="71">
        <f t="shared" si="63"/>
        <v>1</v>
      </c>
      <c r="H193" s="71">
        <f t="shared" ca="1" si="48"/>
        <v>1.0644448399999999</v>
      </c>
      <c r="I193" s="72">
        <f t="shared" si="56"/>
        <v>1.2999999999999999E-2</v>
      </c>
      <c r="J193" s="92">
        <f t="shared" si="57"/>
        <v>44782</v>
      </c>
      <c r="K193" s="73">
        <f t="shared" si="58"/>
        <v>123</v>
      </c>
      <c r="L193" s="74">
        <f t="shared" si="59"/>
        <v>123</v>
      </c>
      <c r="M193" s="75">
        <f t="shared" si="49"/>
        <v>1.0063242619999999</v>
      </c>
      <c r="N193" s="75">
        <f t="shared" ca="1" si="50"/>
        <v>1.0711766680000001</v>
      </c>
      <c r="O193" s="74">
        <f t="shared" si="60"/>
        <v>0</v>
      </c>
      <c r="P193" s="71">
        <f t="shared" ca="1" si="51"/>
        <v>71.176668000000006</v>
      </c>
      <c r="Q193" s="71">
        <f t="shared" si="52"/>
        <v>0</v>
      </c>
      <c r="R193" s="76" t="str">
        <f t="shared" si="61"/>
        <v>J=</v>
      </c>
      <c r="S193" s="92">
        <f t="shared" si="62"/>
        <v>44963</v>
      </c>
      <c r="T193" s="7"/>
      <c r="U193" s="93">
        <f>[2]Plan1!$A354</f>
        <v>47442</v>
      </c>
      <c r="V193" s="90" t="str">
        <f>[2]Plan1!$C354</f>
        <v>Dia Nacional de Zumbi e da Consciência Negra</v>
      </c>
      <c r="W193" s="85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0">
        <f t="shared" si="53"/>
        <v>44960</v>
      </c>
      <c r="B194" s="77">
        <f t="shared" ca="1" si="54"/>
        <v>1071.7756300000001</v>
      </c>
      <c r="C194" s="71">
        <f t="shared" si="55"/>
        <v>1000</v>
      </c>
      <c r="D194" s="10">
        <f ca="1">IF(A194&lt;$B$1,VLOOKUP(A194,[1]DI!$A$4:$B$15000,2,FALSE),0)</f>
        <v>0.13650000000000001</v>
      </c>
      <c r="E194" s="71">
        <f t="shared" ca="1" si="47"/>
        <v>1.00050788</v>
      </c>
      <c r="F194" s="71">
        <f ca="1">(TRUNC(PRODUCT($E$16:$E193),16))</f>
        <v>1.06498544564067</v>
      </c>
      <c r="G194" s="71">
        <f t="shared" si="63"/>
        <v>1</v>
      </c>
      <c r="H194" s="71">
        <f t="shared" ca="1" si="48"/>
        <v>1.06498545</v>
      </c>
      <c r="I194" s="72">
        <f t="shared" si="56"/>
        <v>1.2999999999999999E-2</v>
      </c>
      <c r="J194" s="92">
        <f t="shared" si="57"/>
        <v>44782</v>
      </c>
      <c r="K194" s="73">
        <f t="shared" si="58"/>
        <v>124</v>
      </c>
      <c r="L194" s="74">
        <f t="shared" si="59"/>
        <v>124</v>
      </c>
      <c r="M194" s="75">
        <f t="shared" si="49"/>
        <v>1.006375843</v>
      </c>
      <c r="N194" s="75">
        <f t="shared" ca="1" si="50"/>
        <v>1.0717756300000001</v>
      </c>
      <c r="O194" s="74">
        <f t="shared" si="60"/>
        <v>0</v>
      </c>
      <c r="P194" s="71">
        <f t="shared" ca="1" si="51"/>
        <v>71.775630000000007</v>
      </c>
      <c r="Q194" s="71">
        <f t="shared" si="52"/>
        <v>0</v>
      </c>
      <c r="R194" s="76" t="str">
        <f t="shared" si="61"/>
        <v>J=</v>
      </c>
      <c r="S194" s="92">
        <f t="shared" si="62"/>
        <v>44963</v>
      </c>
      <c r="T194" s="7"/>
      <c r="U194" s="93">
        <f>[2]Plan1!$A355</f>
        <v>47477</v>
      </c>
      <c r="V194" s="90" t="str">
        <f>[2]Plan1!$C355</f>
        <v>Natal</v>
      </c>
      <c r="W194" s="85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0">
        <f t="shared" si="53"/>
        <v>44961</v>
      </c>
      <c r="B195" s="77">
        <f t="shared" ca="1" si="54"/>
        <v>1072.374922</v>
      </c>
      <c r="C195" s="71">
        <f t="shared" si="55"/>
        <v>1000</v>
      </c>
      <c r="D195" s="10">
        <f ca="1">IF(A195&lt;$B$1,VLOOKUP(A195,[1]DI!$A$4:$B$15000,2,FALSE),0)</f>
        <v>0</v>
      </c>
      <c r="E195" s="71">
        <f t="shared" ca="1" si="47"/>
        <v>1</v>
      </c>
      <c r="F195" s="71">
        <f ca="1">(TRUNC(PRODUCT($E$16:$E194),16))</f>
        <v>1.0655263304488001</v>
      </c>
      <c r="G195" s="71">
        <f t="shared" si="63"/>
        <v>1</v>
      </c>
      <c r="H195" s="71">
        <f t="shared" ca="1" si="48"/>
        <v>1.06552633</v>
      </c>
      <c r="I195" s="72">
        <f t="shared" si="56"/>
        <v>1.2999999999999999E-2</v>
      </c>
      <c r="J195" s="92">
        <f t="shared" si="57"/>
        <v>44782</v>
      </c>
      <c r="K195" s="73">
        <f t="shared" si="58"/>
        <v>124</v>
      </c>
      <c r="L195" s="74">
        <f t="shared" si="59"/>
        <v>125</v>
      </c>
      <c r="M195" s="75">
        <f t="shared" si="49"/>
        <v>1.0064274259999999</v>
      </c>
      <c r="N195" s="75">
        <f t="shared" ca="1" si="50"/>
        <v>1.0723749220000001</v>
      </c>
      <c r="O195" s="74">
        <f t="shared" si="60"/>
        <v>0</v>
      </c>
      <c r="P195" s="71">
        <f t="shared" ca="1" si="51"/>
        <v>72.374921999999998</v>
      </c>
      <c r="Q195" s="71">
        <f t="shared" si="52"/>
        <v>0</v>
      </c>
      <c r="R195" s="76" t="str">
        <f t="shared" si="61"/>
        <v>J=</v>
      </c>
      <c r="S195" s="92">
        <f t="shared" si="62"/>
        <v>44963</v>
      </c>
      <c r="T195" s="7"/>
      <c r="U195" s="93">
        <f>[2]Plan1!$A356</f>
        <v>47484</v>
      </c>
      <c r="V195" s="90" t="str">
        <f>[2]Plan1!$C356</f>
        <v>Confraternização Universal</v>
      </c>
      <c r="W195" s="85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0">
        <f t="shared" si="53"/>
        <v>44962</v>
      </c>
      <c r="B196" s="77">
        <f t="shared" ca="1" si="54"/>
        <v>1072.374922</v>
      </c>
      <c r="C196" s="71">
        <f t="shared" si="55"/>
        <v>1000</v>
      </c>
      <c r="D196" s="10">
        <f ca="1">IF(A196&lt;$B$1,VLOOKUP(A196,[1]DI!$A$4:$B$15000,2,FALSE),0)</f>
        <v>0</v>
      </c>
      <c r="E196" s="71">
        <f t="shared" ca="1" si="47"/>
        <v>1</v>
      </c>
      <c r="F196" s="71">
        <f ca="1">(TRUNC(PRODUCT($E$16:$E195),16))</f>
        <v>1.0655263304488001</v>
      </c>
      <c r="G196" s="71">
        <f t="shared" si="63"/>
        <v>1</v>
      </c>
      <c r="H196" s="71">
        <f t="shared" ca="1" si="48"/>
        <v>1.06552633</v>
      </c>
      <c r="I196" s="72">
        <f t="shared" si="56"/>
        <v>1.2999999999999999E-2</v>
      </c>
      <c r="J196" s="92">
        <f t="shared" si="57"/>
        <v>44782</v>
      </c>
      <c r="K196" s="73">
        <f t="shared" si="58"/>
        <v>124</v>
      </c>
      <c r="L196" s="74">
        <f t="shared" si="59"/>
        <v>125</v>
      </c>
      <c r="M196" s="75">
        <f t="shared" si="49"/>
        <v>1.0064274259999999</v>
      </c>
      <c r="N196" s="75">
        <f t="shared" ca="1" si="50"/>
        <v>1.0723749220000001</v>
      </c>
      <c r="O196" s="74">
        <f t="shared" si="60"/>
        <v>0</v>
      </c>
      <c r="P196" s="71">
        <f t="shared" ca="1" si="51"/>
        <v>72.374921999999998</v>
      </c>
      <c r="Q196" s="71">
        <f t="shared" si="52"/>
        <v>0</v>
      </c>
      <c r="R196" s="76" t="str">
        <f t="shared" si="61"/>
        <v>J=</v>
      </c>
      <c r="S196" s="92">
        <f t="shared" si="62"/>
        <v>44963</v>
      </c>
      <c r="T196" s="7"/>
      <c r="U196" s="93">
        <f>[2]Plan1!$A357</f>
        <v>47546</v>
      </c>
      <c r="V196" s="90" t="str">
        <f>[2]Plan1!$C357</f>
        <v>Carnaval</v>
      </c>
      <c r="W196" s="85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0">
        <f t="shared" si="53"/>
        <v>44963</v>
      </c>
      <c r="B197" s="77">
        <f t="shared" ca="1" si="54"/>
        <v>1072.374922</v>
      </c>
      <c r="C197" s="71">
        <f t="shared" si="55"/>
        <v>1000</v>
      </c>
      <c r="D197" s="10">
        <f ca="1">IF(A197&lt;$B$1,VLOOKUP(A197,[1]DI!$A$4:$B$15000,2,FALSE),0)</f>
        <v>0.13650000000000001</v>
      </c>
      <c r="E197" s="71">
        <f t="shared" ca="1" si="47"/>
        <v>1.00050788</v>
      </c>
      <c r="F197" s="71">
        <f ca="1">(TRUNC(PRODUCT($E$16:$E196),16))</f>
        <v>1.0655263304488001</v>
      </c>
      <c r="G197" s="71">
        <f t="shared" si="63"/>
        <v>1</v>
      </c>
      <c r="H197" s="71">
        <f t="shared" ca="1" si="48"/>
        <v>1.06552633</v>
      </c>
      <c r="I197" s="72">
        <f t="shared" si="56"/>
        <v>1.2999999999999999E-2</v>
      </c>
      <c r="J197" s="92">
        <f t="shared" si="57"/>
        <v>44782</v>
      </c>
      <c r="K197" s="73">
        <f t="shared" si="58"/>
        <v>125</v>
      </c>
      <c r="L197" s="74">
        <f t="shared" si="59"/>
        <v>125</v>
      </c>
      <c r="M197" s="75">
        <f t="shared" si="49"/>
        <v>1.0064274259999999</v>
      </c>
      <c r="N197" s="75">
        <f t="shared" ca="1" si="50"/>
        <v>1.0723749220000001</v>
      </c>
      <c r="O197" s="74">
        <f t="shared" si="60"/>
        <v>1</v>
      </c>
      <c r="P197" s="71">
        <f t="shared" ca="1" si="51"/>
        <v>72.374921999999998</v>
      </c>
      <c r="Q197" s="71">
        <f t="shared" si="52"/>
        <v>0</v>
      </c>
      <c r="R197" s="76" t="str">
        <f t="shared" si="61"/>
        <v>J=</v>
      </c>
      <c r="S197" s="92">
        <f t="shared" si="62"/>
        <v>44963</v>
      </c>
      <c r="T197" s="7"/>
      <c r="U197" s="93">
        <f>[2]Plan1!$A358</f>
        <v>47547</v>
      </c>
      <c r="V197" s="90" t="str">
        <f>[2]Plan1!$C358</f>
        <v>Carnaval</v>
      </c>
      <c r="W197" s="85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0">
        <f t="shared" si="53"/>
        <v>44964</v>
      </c>
      <c r="B198" s="77">
        <f t="shared" ca="1" si="54"/>
        <v>1000.559162</v>
      </c>
      <c r="C198" s="71">
        <f t="shared" si="55"/>
        <v>1000</v>
      </c>
      <c r="D198" s="10">
        <f ca="1">IF(A198&lt;$B$1,VLOOKUP(A198,[1]DI!$A$4:$B$15000,2,FALSE),0)</f>
        <v>0.13650000000000001</v>
      </c>
      <c r="E198" s="71">
        <f t="shared" ca="1" si="47"/>
        <v>1.00050788</v>
      </c>
      <c r="F198" s="71">
        <f ca="1">(TRUNC(PRODUCT($E$16:$E197),16))</f>
        <v>1.0660674899615099</v>
      </c>
      <c r="G198" s="71">
        <f t="shared" ca="1" si="63"/>
        <v>1.0655263304488001</v>
      </c>
      <c r="H198" s="71">
        <f t="shared" ca="1" si="48"/>
        <v>1.00050788</v>
      </c>
      <c r="I198" s="72">
        <f t="shared" si="56"/>
        <v>1.2999999999999999E-2</v>
      </c>
      <c r="J198" s="92">
        <f t="shared" si="57"/>
        <v>44963</v>
      </c>
      <c r="K198" s="73">
        <f t="shared" si="58"/>
        <v>1</v>
      </c>
      <c r="L198" s="74">
        <f t="shared" si="59"/>
        <v>1</v>
      </c>
      <c r="M198" s="75">
        <f t="shared" si="49"/>
        <v>1.0000512560000001</v>
      </c>
      <c r="N198" s="75">
        <f t="shared" ca="1" si="50"/>
        <v>1.0005591620000001</v>
      </c>
      <c r="O198" s="74">
        <f t="shared" si="60"/>
        <v>0</v>
      </c>
      <c r="P198" s="71">
        <f t="shared" ca="1" si="51"/>
        <v>0.55916200000000005</v>
      </c>
      <c r="Q198" s="71">
        <f t="shared" si="52"/>
        <v>0</v>
      </c>
      <c r="R198" s="76" t="str">
        <f t="shared" si="61"/>
        <v>J=</v>
      </c>
      <c r="S198" s="92">
        <f t="shared" si="62"/>
        <v>45145</v>
      </c>
      <c r="T198" s="16"/>
      <c r="U198" s="93">
        <f>[2]Plan1!$A359</f>
        <v>47592</v>
      </c>
      <c r="V198" s="90" t="str">
        <f>[2]Plan1!$C359</f>
        <v>Paixão de Cristo</v>
      </c>
      <c r="W198" s="85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0">
        <f t="shared" si="53"/>
        <v>44965</v>
      </c>
      <c r="B199" s="77">
        <f t="shared" ca="1" si="54"/>
        <v>1001.11863899</v>
      </c>
      <c r="C199" s="71">
        <f t="shared" si="55"/>
        <v>1000</v>
      </c>
      <c r="D199" s="10">
        <f ca="1">IF(A199&lt;$B$1,VLOOKUP(A199,[1]DI!$A$4:$B$15000,2,FALSE),0)</f>
        <v>0.13650000000000001</v>
      </c>
      <c r="E199" s="71">
        <f t="shared" ca="1" si="47"/>
        <v>1.00050788</v>
      </c>
      <c r="F199" s="71">
        <f ca="1">(TRUNC(PRODUCT($E$16:$E198),16))</f>
        <v>1.0666089243183099</v>
      </c>
      <c r="G199" s="71">
        <f t="shared" ca="1" si="63"/>
        <v>1.0655263304488001</v>
      </c>
      <c r="H199" s="71">
        <f t="shared" ca="1" si="48"/>
        <v>1.00101602</v>
      </c>
      <c r="I199" s="72">
        <f t="shared" si="56"/>
        <v>1.2999999999999999E-2</v>
      </c>
      <c r="J199" s="92">
        <f t="shared" si="57"/>
        <v>44963</v>
      </c>
      <c r="K199" s="73">
        <f t="shared" si="58"/>
        <v>2</v>
      </c>
      <c r="L199" s="74">
        <f t="shared" si="59"/>
        <v>2</v>
      </c>
      <c r="M199" s="75">
        <f t="shared" si="49"/>
        <v>1.000102515</v>
      </c>
      <c r="N199" s="75">
        <f t="shared" ca="1" si="50"/>
        <v>1.001118639</v>
      </c>
      <c r="O199" s="74">
        <f t="shared" si="60"/>
        <v>0</v>
      </c>
      <c r="P199" s="71">
        <f t="shared" ca="1" si="51"/>
        <v>1.11863899</v>
      </c>
      <c r="Q199" s="71">
        <f t="shared" si="52"/>
        <v>0</v>
      </c>
      <c r="R199" s="76" t="str">
        <f t="shared" si="61"/>
        <v>J=</v>
      </c>
      <c r="S199" s="92">
        <f t="shared" si="62"/>
        <v>45145</v>
      </c>
      <c r="T199" s="7"/>
      <c r="U199" s="93">
        <f>[2]Plan1!$A360</f>
        <v>47594</v>
      </c>
      <c r="V199" s="90" t="str">
        <f>[2]Plan1!$C360</f>
        <v>Tiradentes</v>
      </c>
      <c r="W199" s="85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0">
        <f t="shared" si="53"/>
        <v>44966</v>
      </c>
      <c r="B200" s="77">
        <f t="shared" ca="1" si="54"/>
        <v>1001.67841999</v>
      </c>
      <c r="C200" s="71">
        <f t="shared" si="55"/>
        <v>1000</v>
      </c>
      <c r="D200" s="10">
        <f ca="1">IF(A200&lt;$B$1,VLOOKUP(A200,[1]DI!$A$4:$B$15000,2,FALSE),0)</f>
        <v>0.13650000000000001</v>
      </c>
      <c r="E200" s="71">
        <f t="shared" ca="1" si="47"/>
        <v>1.00050788</v>
      </c>
      <c r="F200" s="71">
        <f ca="1">(TRUNC(PRODUCT($E$16:$E199),16))</f>
        <v>1.0671506336587899</v>
      </c>
      <c r="G200" s="71">
        <f t="shared" ca="1" si="63"/>
        <v>1.0655263304488001</v>
      </c>
      <c r="H200" s="71">
        <f t="shared" ca="1" si="48"/>
        <v>1.00152441</v>
      </c>
      <c r="I200" s="72">
        <f t="shared" si="56"/>
        <v>1.2999999999999999E-2</v>
      </c>
      <c r="J200" s="92">
        <f t="shared" si="57"/>
        <v>44963</v>
      </c>
      <c r="K200" s="73">
        <f t="shared" si="58"/>
        <v>3</v>
      </c>
      <c r="L200" s="74">
        <f t="shared" si="59"/>
        <v>3</v>
      </c>
      <c r="M200" s="75">
        <f t="shared" si="49"/>
        <v>1.0001537760000001</v>
      </c>
      <c r="N200" s="75">
        <f t="shared" ca="1" si="50"/>
        <v>1.00167842</v>
      </c>
      <c r="O200" s="74">
        <f t="shared" si="60"/>
        <v>0</v>
      </c>
      <c r="P200" s="71">
        <f t="shared" ca="1" si="51"/>
        <v>1.6784199900000001</v>
      </c>
      <c r="Q200" s="71">
        <f t="shared" si="52"/>
        <v>0</v>
      </c>
      <c r="R200" s="76" t="str">
        <f t="shared" si="61"/>
        <v>J=</v>
      </c>
      <c r="S200" s="92">
        <f t="shared" si="62"/>
        <v>45145</v>
      </c>
      <c r="T200" s="7"/>
      <c r="U200" s="93">
        <f>[2]Plan1!$A361</f>
        <v>47604</v>
      </c>
      <c r="V200" s="90" t="str">
        <f>[2]Plan1!$C361</f>
        <v>Dia do Trabalho</v>
      </c>
      <c r="W200" s="85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0">
        <f t="shared" si="53"/>
        <v>44967</v>
      </c>
      <c r="B201" s="77">
        <f t="shared" ca="1" si="54"/>
        <v>1002.238527</v>
      </c>
      <c r="C201" s="71">
        <f t="shared" si="55"/>
        <v>1000</v>
      </c>
      <c r="D201" s="10">
        <f ca="1">IF(A201&lt;$B$1,VLOOKUP(A201,[1]DI!$A$4:$B$15000,2,FALSE),0)</f>
        <v>0.13650000000000001</v>
      </c>
      <c r="E201" s="71">
        <f t="shared" ca="1" si="47"/>
        <v>1.00050788</v>
      </c>
      <c r="F201" s="71">
        <f ca="1">(TRUNC(PRODUCT($E$16:$E200),16))</f>
        <v>1.0676926181226101</v>
      </c>
      <c r="G201" s="71">
        <f t="shared" ca="1" si="63"/>
        <v>1.0655263304488001</v>
      </c>
      <c r="H201" s="71">
        <f t="shared" ca="1" si="48"/>
        <v>1.00203307</v>
      </c>
      <c r="I201" s="72">
        <f t="shared" si="56"/>
        <v>1.2999999999999999E-2</v>
      </c>
      <c r="J201" s="92">
        <f t="shared" si="57"/>
        <v>44963</v>
      </c>
      <c r="K201" s="73">
        <f t="shared" si="58"/>
        <v>4</v>
      </c>
      <c r="L201" s="74">
        <f t="shared" si="59"/>
        <v>4</v>
      </c>
      <c r="M201" s="75">
        <f t="shared" si="49"/>
        <v>1.00020504</v>
      </c>
      <c r="N201" s="75">
        <f t="shared" ca="1" si="50"/>
        <v>1.002238527</v>
      </c>
      <c r="O201" s="74">
        <f t="shared" si="60"/>
        <v>0</v>
      </c>
      <c r="P201" s="71">
        <f t="shared" ca="1" si="51"/>
        <v>2.2385269999999999</v>
      </c>
      <c r="Q201" s="71">
        <f t="shared" si="52"/>
        <v>0</v>
      </c>
      <c r="R201" s="76" t="str">
        <f t="shared" si="61"/>
        <v>J=</v>
      </c>
      <c r="S201" s="92">
        <f t="shared" si="62"/>
        <v>45145</v>
      </c>
      <c r="T201" s="16"/>
      <c r="U201" s="93">
        <f>[2]Plan1!$A362</f>
        <v>47654</v>
      </c>
      <c r="V201" s="90" t="str">
        <f>[2]Plan1!$C362</f>
        <v>Corpus Christi</v>
      </c>
      <c r="W201" s="85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0">
        <f t="shared" si="53"/>
        <v>44968</v>
      </c>
      <c r="B202" s="77">
        <f t="shared" ca="1" si="54"/>
        <v>1002.798939</v>
      </c>
      <c r="C202" s="71">
        <f t="shared" si="55"/>
        <v>1000</v>
      </c>
      <c r="D202" s="10">
        <f ca="1">IF(A202&lt;$B$1,VLOOKUP(A202,[1]DI!$A$4:$B$15000,2,FALSE),0)</f>
        <v>0</v>
      </c>
      <c r="E202" s="71">
        <f t="shared" ca="1" si="47"/>
        <v>1</v>
      </c>
      <c r="F202" s="71">
        <f ca="1">(TRUNC(PRODUCT($E$16:$E201),16))</f>
        <v>1.0682348778495101</v>
      </c>
      <c r="G202" s="71">
        <f t="shared" ca="1" si="63"/>
        <v>1.0655263304488001</v>
      </c>
      <c r="H202" s="71">
        <f t="shared" ca="1" si="48"/>
        <v>1.0025419799999999</v>
      </c>
      <c r="I202" s="72">
        <f t="shared" si="56"/>
        <v>1.2999999999999999E-2</v>
      </c>
      <c r="J202" s="92">
        <f t="shared" si="57"/>
        <v>44963</v>
      </c>
      <c r="K202" s="73">
        <f t="shared" si="58"/>
        <v>4</v>
      </c>
      <c r="L202" s="74">
        <f t="shared" si="59"/>
        <v>5</v>
      </c>
      <c r="M202" s="75">
        <f t="shared" si="49"/>
        <v>1.0002563069999999</v>
      </c>
      <c r="N202" s="75">
        <f t="shared" ca="1" si="50"/>
        <v>1.0027989390000001</v>
      </c>
      <c r="O202" s="74">
        <f t="shared" si="60"/>
        <v>0</v>
      </c>
      <c r="P202" s="71">
        <f t="shared" ca="1" si="51"/>
        <v>2.7989389999999998</v>
      </c>
      <c r="Q202" s="71">
        <f t="shared" si="52"/>
        <v>0</v>
      </c>
      <c r="R202" s="76" t="str">
        <f t="shared" si="61"/>
        <v>J=</v>
      </c>
      <c r="S202" s="92">
        <f t="shared" si="62"/>
        <v>45145</v>
      </c>
      <c r="T202" s="7"/>
      <c r="U202" s="93">
        <f>[2]Plan1!$A363</f>
        <v>47733</v>
      </c>
      <c r="V202" s="90" t="str">
        <f>[2]Plan1!$C363</f>
        <v>Independência do Brasil</v>
      </c>
      <c r="W202" s="85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0">
        <f t="shared" si="53"/>
        <v>44969</v>
      </c>
      <c r="B203" s="77">
        <f t="shared" ca="1" si="54"/>
        <v>1002.798939</v>
      </c>
      <c r="C203" s="71">
        <f t="shared" si="55"/>
        <v>1000</v>
      </c>
      <c r="D203" s="10">
        <f ca="1">IF(A203&lt;$B$1,VLOOKUP(A203,[1]DI!$A$4:$B$15000,2,FALSE),0)</f>
        <v>0</v>
      </c>
      <c r="E203" s="71">
        <f t="shared" ca="1" si="47"/>
        <v>1</v>
      </c>
      <c r="F203" s="71">
        <f ca="1">(TRUNC(PRODUCT($E$16:$E202),16))</f>
        <v>1.0682348778495101</v>
      </c>
      <c r="G203" s="71">
        <f t="shared" ca="1" si="63"/>
        <v>1.0655263304488001</v>
      </c>
      <c r="H203" s="71">
        <f t="shared" ca="1" si="48"/>
        <v>1.0025419799999999</v>
      </c>
      <c r="I203" s="72">
        <f t="shared" si="56"/>
        <v>1.2999999999999999E-2</v>
      </c>
      <c r="J203" s="92">
        <f t="shared" si="57"/>
        <v>44963</v>
      </c>
      <c r="K203" s="73">
        <f t="shared" si="58"/>
        <v>4</v>
      </c>
      <c r="L203" s="74">
        <f t="shared" si="59"/>
        <v>5</v>
      </c>
      <c r="M203" s="75">
        <f t="shared" si="49"/>
        <v>1.0002563069999999</v>
      </c>
      <c r="N203" s="75">
        <f t="shared" ca="1" si="50"/>
        <v>1.0027989390000001</v>
      </c>
      <c r="O203" s="74">
        <f t="shared" si="60"/>
        <v>0</v>
      </c>
      <c r="P203" s="71">
        <f t="shared" ca="1" si="51"/>
        <v>2.7989389999999998</v>
      </c>
      <c r="Q203" s="71">
        <f t="shared" si="52"/>
        <v>0</v>
      </c>
      <c r="R203" s="76" t="str">
        <f t="shared" si="61"/>
        <v>J=</v>
      </c>
      <c r="S203" s="92">
        <f t="shared" si="62"/>
        <v>45145</v>
      </c>
      <c r="T203" s="7"/>
      <c r="U203" s="93">
        <f>[2]Plan1!$A364</f>
        <v>47768</v>
      </c>
      <c r="V203" s="90" t="str">
        <f>[2]Plan1!$C364</f>
        <v>Nossa Sr.a Aparecida - Padroeira do Brasil</v>
      </c>
      <c r="W203" s="85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0">
        <f t="shared" si="53"/>
        <v>44970</v>
      </c>
      <c r="B204" s="77">
        <f t="shared" ca="1" si="54"/>
        <v>1002.798939</v>
      </c>
      <c r="C204" s="71">
        <f t="shared" si="55"/>
        <v>1000</v>
      </c>
      <c r="D204" s="10">
        <f ca="1">IF(A204&lt;$B$1,VLOOKUP(A204,[1]DI!$A$4:$B$15000,2,FALSE),0)</f>
        <v>0.13650000000000001</v>
      </c>
      <c r="E204" s="71">
        <f t="shared" ca="1" si="47"/>
        <v>1.00050788</v>
      </c>
      <c r="F204" s="71">
        <f ca="1">(TRUNC(PRODUCT($E$16:$E203),16))</f>
        <v>1.0682348778495101</v>
      </c>
      <c r="G204" s="71">
        <f t="shared" ca="1" si="63"/>
        <v>1.0655263304488001</v>
      </c>
      <c r="H204" s="71">
        <f t="shared" ca="1" si="48"/>
        <v>1.0025419799999999</v>
      </c>
      <c r="I204" s="72">
        <f t="shared" si="56"/>
        <v>1.2999999999999999E-2</v>
      </c>
      <c r="J204" s="92">
        <f t="shared" si="57"/>
        <v>44963</v>
      </c>
      <c r="K204" s="73">
        <f t="shared" si="58"/>
        <v>5</v>
      </c>
      <c r="L204" s="74">
        <f t="shared" si="59"/>
        <v>5</v>
      </c>
      <c r="M204" s="75">
        <f t="shared" si="49"/>
        <v>1.0002563069999999</v>
      </c>
      <c r="N204" s="75">
        <f t="shared" ca="1" si="50"/>
        <v>1.0027989390000001</v>
      </c>
      <c r="O204" s="74">
        <f t="shared" si="60"/>
        <v>0</v>
      </c>
      <c r="P204" s="71">
        <f t="shared" ca="1" si="51"/>
        <v>2.7989389999999998</v>
      </c>
      <c r="Q204" s="71">
        <f t="shared" si="52"/>
        <v>0</v>
      </c>
      <c r="R204" s="76" t="str">
        <f t="shared" si="61"/>
        <v>J=</v>
      </c>
      <c r="S204" s="92">
        <f t="shared" si="62"/>
        <v>45145</v>
      </c>
      <c r="T204" s="7"/>
      <c r="U204" s="93">
        <f>[2]Plan1!$A365</f>
        <v>47789</v>
      </c>
      <c r="V204" s="90" t="str">
        <f>[2]Plan1!$C365</f>
        <v>Finados</v>
      </c>
      <c r="W204" s="85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0">
        <f t="shared" si="53"/>
        <v>44971</v>
      </c>
      <c r="B205" s="77">
        <f t="shared" ca="1" si="54"/>
        <v>1003.3596639899999</v>
      </c>
      <c r="C205" s="71">
        <f t="shared" si="55"/>
        <v>1000</v>
      </c>
      <c r="D205" s="10">
        <f ca="1">IF(A205&lt;$B$1,VLOOKUP(A205,[1]DI!$A$4:$B$15000,2,FALSE),0)</f>
        <v>0.13650000000000001</v>
      </c>
      <c r="E205" s="71">
        <f t="shared" ca="1" si="47"/>
        <v>1.00050788</v>
      </c>
      <c r="F205" s="71">
        <f ca="1">(TRUNC(PRODUCT($E$16:$E204),16))</f>
        <v>1.06877741297927</v>
      </c>
      <c r="G205" s="71">
        <f t="shared" ca="1" si="63"/>
        <v>1.0655263304488001</v>
      </c>
      <c r="H205" s="71">
        <f t="shared" ca="1" si="48"/>
        <v>1.0030511499999999</v>
      </c>
      <c r="I205" s="72">
        <f t="shared" si="56"/>
        <v>1.2999999999999999E-2</v>
      </c>
      <c r="J205" s="92">
        <f t="shared" si="57"/>
        <v>44963</v>
      </c>
      <c r="K205" s="73">
        <f t="shared" si="58"/>
        <v>6</v>
      </c>
      <c r="L205" s="74">
        <f t="shared" si="59"/>
        <v>6</v>
      </c>
      <c r="M205" s="75">
        <f t="shared" si="49"/>
        <v>1.000307576</v>
      </c>
      <c r="N205" s="75">
        <f t="shared" ca="1" si="50"/>
        <v>1.003359664</v>
      </c>
      <c r="O205" s="74">
        <f t="shared" si="60"/>
        <v>0</v>
      </c>
      <c r="P205" s="71">
        <f t="shared" ca="1" si="51"/>
        <v>3.35966399</v>
      </c>
      <c r="Q205" s="71">
        <f t="shared" si="52"/>
        <v>0</v>
      </c>
      <c r="R205" s="76" t="str">
        <f t="shared" si="61"/>
        <v>J=</v>
      </c>
      <c r="S205" s="92">
        <f t="shared" si="62"/>
        <v>45145</v>
      </c>
      <c r="T205" s="7"/>
      <c r="U205" s="93">
        <f>[2]Plan1!$A366</f>
        <v>47802</v>
      </c>
      <c r="V205" s="90" t="str">
        <f>[2]Plan1!$C366</f>
        <v>Proclamação da República</v>
      </c>
      <c r="W205" s="85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0">
        <f t="shared" si="53"/>
        <v>44972</v>
      </c>
      <c r="B206" s="77">
        <f t="shared" ca="1" si="54"/>
        <v>1003.92070599</v>
      </c>
      <c r="C206" s="71">
        <f t="shared" si="55"/>
        <v>1000</v>
      </c>
      <c r="D206" s="10">
        <f ca="1">IF(A206&lt;$B$1,VLOOKUP(A206,[1]DI!$A$4:$B$15000,2,FALSE),0)</f>
        <v>0.13650000000000001</v>
      </c>
      <c r="E206" s="71">
        <f t="shared" ca="1" si="47"/>
        <v>1.00050788</v>
      </c>
      <c r="F206" s="71">
        <f ca="1">(TRUNC(PRODUCT($E$16:$E205),16))</f>
        <v>1.06932022365177</v>
      </c>
      <c r="G206" s="71">
        <f t="shared" ca="1" si="63"/>
        <v>1.0655263304488001</v>
      </c>
      <c r="H206" s="71">
        <f t="shared" ca="1" si="48"/>
        <v>1.00356058</v>
      </c>
      <c r="I206" s="72">
        <f t="shared" si="56"/>
        <v>1.2999999999999999E-2</v>
      </c>
      <c r="J206" s="92">
        <f t="shared" si="57"/>
        <v>44963</v>
      </c>
      <c r="K206" s="73">
        <f t="shared" si="58"/>
        <v>7</v>
      </c>
      <c r="L206" s="74">
        <f t="shared" si="59"/>
        <v>7</v>
      </c>
      <c r="M206" s="75">
        <f t="shared" si="49"/>
        <v>1.0003588480000001</v>
      </c>
      <c r="N206" s="75">
        <f t="shared" ca="1" si="50"/>
        <v>1.0039207059999999</v>
      </c>
      <c r="O206" s="74">
        <f t="shared" si="60"/>
        <v>0</v>
      </c>
      <c r="P206" s="71">
        <f t="shared" ca="1" si="51"/>
        <v>3.9207059900000001</v>
      </c>
      <c r="Q206" s="71">
        <f t="shared" si="52"/>
        <v>0</v>
      </c>
      <c r="R206" s="76" t="str">
        <f t="shared" si="61"/>
        <v>J=</v>
      </c>
      <c r="S206" s="92">
        <f t="shared" si="62"/>
        <v>45145</v>
      </c>
      <c r="T206" s="7"/>
      <c r="U206" s="93">
        <f>[2]Plan1!$A367</f>
        <v>47807</v>
      </c>
      <c r="V206" s="90" t="str">
        <f>[2]Plan1!$C367</f>
        <v>Dia Nacional de Zumbi e da Consciência Negra</v>
      </c>
      <c r="W206" s="85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0">
        <f t="shared" si="53"/>
        <v>44973</v>
      </c>
      <c r="B207" s="77">
        <f t="shared" ca="1" si="54"/>
        <v>1004.48206199</v>
      </c>
      <c r="C207" s="71">
        <f t="shared" si="55"/>
        <v>1000</v>
      </c>
      <c r="D207" s="10">
        <f ca="1">IF(A207&lt;$B$1,VLOOKUP(A207,[1]DI!$A$4:$B$15000,2,FALSE),0)</f>
        <v>0.13650000000000001</v>
      </c>
      <c r="E207" s="71">
        <f t="shared" ca="1" si="47"/>
        <v>1.00050788</v>
      </c>
      <c r="F207" s="71">
        <f ca="1">(TRUNC(PRODUCT($E$16:$E206),16))</f>
        <v>1.0698633100069599</v>
      </c>
      <c r="G207" s="71">
        <f t="shared" ca="1" si="63"/>
        <v>1.0655263304488001</v>
      </c>
      <c r="H207" s="71">
        <f t="shared" ca="1" si="48"/>
        <v>1.0040702699999999</v>
      </c>
      <c r="I207" s="72">
        <f t="shared" si="56"/>
        <v>1.2999999999999999E-2</v>
      </c>
      <c r="J207" s="92">
        <f t="shared" si="57"/>
        <v>44963</v>
      </c>
      <c r="K207" s="73">
        <f t="shared" si="58"/>
        <v>8</v>
      </c>
      <c r="L207" s="74">
        <f t="shared" si="59"/>
        <v>8</v>
      </c>
      <c r="M207" s="75">
        <f t="shared" si="49"/>
        <v>1.000410123</v>
      </c>
      <c r="N207" s="75">
        <f t="shared" ca="1" si="50"/>
        <v>1.0044820619999999</v>
      </c>
      <c r="O207" s="74">
        <f t="shared" si="60"/>
        <v>0</v>
      </c>
      <c r="P207" s="71">
        <f t="shared" ca="1" si="51"/>
        <v>4.4820619900000001</v>
      </c>
      <c r="Q207" s="71">
        <f t="shared" si="52"/>
        <v>0</v>
      </c>
      <c r="R207" s="76" t="str">
        <f t="shared" si="61"/>
        <v>J=</v>
      </c>
      <c r="S207" s="92">
        <f t="shared" si="62"/>
        <v>45145</v>
      </c>
      <c r="T207" s="7"/>
      <c r="U207" s="93">
        <f>[2]Plan1!$A368</f>
        <v>47842</v>
      </c>
      <c r="V207" s="90" t="str">
        <f>[2]Plan1!$C368</f>
        <v>Natal</v>
      </c>
      <c r="W207" s="85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0">
        <f t="shared" si="53"/>
        <v>44974</v>
      </c>
      <c r="B208" s="77">
        <f t="shared" ca="1" si="54"/>
        <v>1005.04373299</v>
      </c>
      <c r="C208" s="71">
        <f t="shared" si="55"/>
        <v>1000</v>
      </c>
      <c r="D208" s="10">
        <f ca="1">IF(A208&lt;$B$1,VLOOKUP(A208,[1]DI!$A$4:$B$15000,2,FALSE),0)</f>
        <v>0.13650000000000001</v>
      </c>
      <c r="E208" s="71">
        <f t="shared" ref="E208:E271" ca="1" si="64">IF(A208&lt;A$13,1,ROUND(((1+D208)^(1/252)),8))</f>
        <v>1.00050788</v>
      </c>
      <c r="F208" s="71">
        <f ca="1">(TRUNC(PRODUCT($E$16:$E207),16))</f>
        <v>1.07040667218485</v>
      </c>
      <c r="G208" s="71">
        <f t="shared" ca="1" si="63"/>
        <v>1.0655263304488001</v>
      </c>
      <c r="H208" s="71">
        <f t="shared" ref="H208:H271" ca="1" si="65">ROUND(F208/G208,8)</f>
        <v>1.00458022</v>
      </c>
      <c r="I208" s="72">
        <f t="shared" si="56"/>
        <v>1.2999999999999999E-2</v>
      </c>
      <c r="J208" s="92">
        <f t="shared" si="57"/>
        <v>44963</v>
      </c>
      <c r="K208" s="73">
        <f t="shared" si="58"/>
        <v>9</v>
      </c>
      <c r="L208" s="74">
        <f t="shared" si="59"/>
        <v>9</v>
      </c>
      <c r="M208" s="75">
        <f t="shared" ref="M208:M271" si="66">ROUND((I208+1)^(L208/252),9)</f>
        <v>1.0004614000000001</v>
      </c>
      <c r="N208" s="75">
        <f t="shared" ref="N208:N271" ca="1" si="67">ROUND(H208*M208,9)</f>
        <v>1.0050437329999999</v>
      </c>
      <c r="O208" s="74">
        <f t="shared" si="60"/>
        <v>0</v>
      </c>
      <c r="P208" s="71">
        <f t="shared" ref="P208:P271" ca="1" si="68">TRUNC(((N208-1)*C208),8)</f>
        <v>5.0437329899999996</v>
      </c>
      <c r="Q208" s="71">
        <f t="shared" ref="Q208:Q271" si="69">IF(O208&gt;0,VLOOKUP(O208,$U$16:$Z$112,6),0)</f>
        <v>0</v>
      </c>
      <c r="R208" s="76" t="str">
        <f t="shared" si="61"/>
        <v>J=</v>
      </c>
      <c r="S208" s="92">
        <f t="shared" si="62"/>
        <v>45145</v>
      </c>
      <c r="T208" s="7"/>
      <c r="U208" s="93">
        <f>[2]Plan1!$A369</f>
        <v>47849</v>
      </c>
      <c r="V208" s="90" t="str">
        <f>[2]Plan1!$C369</f>
        <v>Confraternização Universal</v>
      </c>
      <c r="W208" s="85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0">
        <f t="shared" ref="A209:A272" si="70">(A208+1)</f>
        <v>44975</v>
      </c>
      <c r="B209" s="77">
        <f t="shared" ref="B209:B272" ca="1" si="71">IF(A209&lt;=TODAY(),C209+P209,IF(AND(A209&gt;TODAY(),A209&lt;=$B$1),IF(VLOOKUP(TODAY(),$A$14:$D$10004,4,FALSE)=0,"n.d",C209+P209),"n.d"))</f>
        <v>1005.60570999</v>
      </c>
      <c r="C209" s="71">
        <f t="shared" ref="C209:C272" si="72">(C208-Q208)</f>
        <v>1000</v>
      </c>
      <c r="D209" s="10">
        <f ca="1">IF(A209&lt;$B$1,VLOOKUP(A209,[1]DI!$A$4:$B$15000,2,FALSE),0)</f>
        <v>0</v>
      </c>
      <c r="E209" s="71">
        <f t="shared" ca="1" si="64"/>
        <v>1</v>
      </c>
      <c r="F209" s="71">
        <f ca="1">(TRUNC(PRODUCT($E$16:$E208),16))</f>
        <v>1.07095031032552</v>
      </c>
      <c r="G209" s="71">
        <f t="shared" ca="1" si="63"/>
        <v>1.0655263304488001</v>
      </c>
      <c r="H209" s="71">
        <f t="shared" ca="1" si="65"/>
        <v>1.0050904199999999</v>
      </c>
      <c r="I209" s="72">
        <f t="shared" ref="I209:I272" si="73">I208</f>
        <v>1.2999999999999999E-2</v>
      </c>
      <c r="J209" s="92">
        <f t="shared" ref="J209:J272" si="74">IF(O208&gt;0,VLOOKUP(O208,U$16:AE$76,2),J208)</f>
        <v>44963</v>
      </c>
      <c r="K209" s="73">
        <f t="shared" ref="K209:K272" si="75">IF(A209&gt;J209,IF(NETWORKDAYS(J209,A209,$U$81:$U$469)-1=0,1,NETWORKDAYS(J209,A209,$U$81:$U$469)-1),0)</f>
        <v>9</v>
      </c>
      <c r="L209" s="74">
        <f t="shared" ref="L209:L272" si="76">IF(AND(K209=1,K208=1),1,IF(K209&gt;0,IF(K209=K208,K209+1,K209),0))</f>
        <v>10</v>
      </c>
      <c r="M209" s="75">
        <f t="shared" si="66"/>
        <v>1.0005126799999999</v>
      </c>
      <c r="N209" s="75">
        <f t="shared" ca="1" si="67"/>
        <v>1.00560571</v>
      </c>
      <c r="O209" s="74">
        <f t="shared" ref="O209:O272" si="77">IF(VLOOKUP(A209,V$16:AC$76,8)=VLOOKUP(A208,V$16:AC$76,8),0,VLOOKUP(A209,V$16:AC$76,8))</f>
        <v>0</v>
      </c>
      <c r="P209" s="71">
        <f t="shared" ca="1" si="68"/>
        <v>5.6057099900000003</v>
      </c>
      <c r="Q209" s="71">
        <f t="shared" si="69"/>
        <v>0</v>
      </c>
      <c r="R209" s="76" t="str">
        <f t="shared" ref="R209:R272" si="78">IF(O208&gt;0,VLOOKUP(O208,U$16:AE$76,10),R208)</f>
        <v>J=</v>
      </c>
      <c r="S209" s="92">
        <f t="shared" ref="S209:S272" si="79">IF(O208&gt;0,VLOOKUP(O208,U$16:AE$76,11),S208)</f>
        <v>45145</v>
      </c>
      <c r="T209" s="7"/>
      <c r="U209" s="93">
        <f>[2]Plan1!$A370</f>
        <v>47903</v>
      </c>
      <c r="V209" s="90" t="str">
        <f>[2]Plan1!$C370</f>
        <v>Carnaval</v>
      </c>
      <c r="W209" s="85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0">
        <f t="shared" si="70"/>
        <v>44976</v>
      </c>
      <c r="B210" s="77">
        <f t="shared" ca="1" si="71"/>
        <v>1005.60570999</v>
      </c>
      <c r="C210" s="71">
        <f t="shared" si="72"/>
        <v>1000</v>
      </c>
      <c r="D210" s="10">
        <f ca="1">IF(A210&lt;$B$1,VLOOKUP(A210,[1]DI!$A$4:$B$15000,2,FALSE),0)</f>
        <v>0</v>
      </c>
      <c r="E210" s="71">
        <f t="shared" ca="1" si="64"/>
        <v>1</v>
      </c>
      <c r="F210" s="71">
        <f ca="1">(TRUNC(PRODUCT($E$16:$E209),16))</f>
        <v>1.07095031032552</v>
      </c>
      <c r="G210" s="71">
        <f t="shared" ca="1" si="63"/>
        <v>1.0655263304488001</v>
      </c>
      <c r="H210" s="71">
        <f t="shared" ca="1" si="65"/>
        <v>1.0050904199999999</v>
      </c>
      <c r="I210" s="72">
        <f t="shared" si="73"/>
        <v>1.2999999999999999E-2</v>
      </c>
      <c r="J210" s="92">
        <f t="shared" si="74"/>
        <v>44963</v>
      </c>
      <c r="K210" s="73">
        <f t="shared" si="75"/>
        <v>9</v>
      </c>
      <c r="L210" s="74">
        <f t="shared" si="76"/>
        <v>10</v>
      </c>
      <c r="M210" s="75">
        <f t="shared" si="66"/>
        <v>1.0005126799999999</v>
      </c>
      <c r="N210" s="75">
        <f t="shared" ca="1" si="67"/>
        <v>1.00560571</v>
      </c>
      <c r="O210" s="74">
        <f t="shared" si="77"/>
        <v>0</v>
      </c>
      <c r="P210" s="71">
        <f t="shared" ca="1" si="68"/>
        <v>5.6057099900000003</v>
      </c>
      <c r="Q210" s="71">
        <f t="shared" si="69"/>
        <v>0</v>
      </c>
      <c r="R210" s="76" t="str">
        <f t="shared" si="78"/>
        <v>J=</v>
      </c>
      <c r="S210" s="92">
        <f t="shared" si="79"/>
        <v>45145</v>
      </c>
      <c r="T210" s="7"/>
      <c r="U210" s="93">
        <f>[2]Plan1!$A371</f>
        <v>47904</v>
      </c>
      <c r="V210" s="90" t="str">
        <f>[2]Plan1!$C371</f>
        <v>Carnaval</v>
      </c>
      <c r="W210" s="85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0">
        <f t="shared" si="70"/>
        <v>44977</v>
      </c>
      <c r="B211" s="77">
        <f t="shared" ca="1" si="71"/>
        <v>1005.60570999</v>
      </c>
      <c r="C211" s="71">
        <f t="shared" si="72"/>
        <v>1000</v>
      </c>
      <c r="D211" s="10">
        <f ca="1">IF(A211&lt;$B$1,VLOOKUP(A211,[1]DI!$A$4:$B$15000,2,FALSE),0)</f>
        <v>0</v>
      </c>
      <c r="E211" s="71">
        <f t="shared" ca="1" si="64"/>
        <v>1</v>
      </c>
      <c r="F211" s="71">
        <f ca="1">(TRUNC(PRODUCT($E$16:$E210),16))</f>
        <v>1.07095031032552</v>
      </c>
      <c r="G211" s="71">
        <f t="shared" ca="1" si="63"/>
        <v>1.0655263304488001</v>
      </c>
      <c r="H211" s="71">
        <f t="shared" ca="1" si="65"/>
        <v>1.0050904199999999</v>
      </c>
      <c r="I211" s="72">
        <f t="shared" si="73"/>
        <v>1.2999999999999999E-2</v>
      </c>
      <c r="J211" s="92">
        <f t="shared" si="74"/>
        <v>44963</v>
      </c>
      <c r="K211" s="73">
        <f t="shared" si="75"/>
        <v>9</v>
      </c>
      <c r="L211" s="74">
        <f t="shared" si="76"/>
        <v>10</v>
      </c>
      <c r="M211" s="75">
        <f t="shared" si="66"/>
        <v>1.0005126799999999</v>
      </c>
      <c r="N211" s="75">
        <f t="shared" ca="1" si="67"/>
        <v>1.00560571</v>
      </c>
      <c r="O211" s="74">
        <f t="shared" si="77"/>
        <v>0</v>
      </c>
      <c r="P211" s="71">
        <f t="shared" ca="1" si="68"/>
        <v>5.6057099900000003</v>
      </c>
      <c r="Q211" s="71">
        <f t="shared" si="69"/>
        <v>0</v>
      </c>
      <c r="R211" s="76" t="str">
        <f t="shared" si="78"/>
        <v>J=</v>
      </c>
      <c r="S211" s="92">
        <f t="shared" si="79"/>
        <v>45145</v>
      </c>
      <c r="T211" s="7"/>
      <c r="U211" s="93">
        <f>[2]Plan1!$A372</f>
        <v>47949</v>
      </c>
      <c r="V211" s="90" t="str">
        <f>[2]Plan1!$C372</f>
        <v>Paixão de Cristo</v>
      </c>
      <c r="W211" s="85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0">
        <f t="shared" si="70"/>
        <v>44978</v>
      </c>
      <c r="B212" s="77">
        <f t="shared" ca="1" si="71"/>
        <v>1005.60570999</v>
      </c>
      <c r="C212" s="71">
        <f t="shared" si="72"/>
        <v>1000</v>
      </c>
      <c r="D212" s="10">
        <f ca="1">IF(A212&lt;$B$1,VLOOKUP(A212,[1]DI!$A$4:$B$15000,2,FALSE),0)</f>
        <v>0</v>
      </c>
      <c r="E212" s="71">
        <f t="shared" ca="1" si="64"/>
        <v>1</v>
      </c>
      <c r="F212" s="71">
        <f ca="1">(TRUNC(PRODUCT($E$16:$E211),16))</f>
        <v>1.07095031032552</v>
      </c>
      <c r="G212" s="71">
        <f t="shared" ca="1" si="63"/>
        <v>1.0655263304488001</v>
      </c>
      <c r="H212" s="71">
        <f t="shared" ca="1" si="65"/>
        <v>1.0050904199999999</v>
      </c>
      <c r="I212" s="72">
        <f t="shared" si="73"/>
        <v>1.2999999999999999E-2</v>
      </c>
      <c r="J212" s="92">
        <f t="shared" si="74"/>
        <v>44963</v>
      </c>
      <c r="K212" s="73">
        <f t="shared" si="75"/>
        <v>9</v>
      </c>
      <c r="L212" s="74">
        <f t="shared" si="76"/>
        <v>10</v>
      </c>
      <c r="M212" s="75">
        <f t="shared" si="66"/>
        <v>1.0005126799999999</v>
      </c>
      <c r="N212" s="75">
        <f t="shared" ca="1" si="67"/>
        <v>1.00560571</v>
      </c>
      <c r="O212" s="74">
        <f t="shared" si="77"/>
        <v>0</v>
      </c>
      <c r="P212" s="71">
        <f t="shared" ca="1" si="68"/>
        <v>5.6057099900000003</v>
      </c>
      <c r="Q212" s="71">
        <f t="shared" si="69"/>
        <v>0</v>
      </c>
      <c r="R212" s="76" t="str">
        <f t="shared" si="78"/>
        <v>J=</v>
      </c>
      <c r="S212" s="92">
        <f t="shared" si="79"/>
        <v>45145</v>
      </c>
      <c r="T212" s="7"/>
      <c r="U212" s="93">
        <f>[2]Plan1!$A373</f>
        <v>47959</v>
      </c>
      <c r="V212" s="90" t="str">
        <f>[2]Plan1!$C373</f>
        <v>Tiradentes</v>
      </c>
      <c r="W212" s="85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0">
        <f t="shared" si="70"/>
        <v>44979</v>
      </c>
      <c r="B213" s="77">
        <f t="shared" ca="1" si="71"/>
        <v>1005.60570999</v>
      </c>
      <c r="C213" s="71">
        <f t="shared" si="72"/>
        <v>1000</v>
      </c>
      <c r="D213" s="10">
        <f ca="1">IF(A213&lt;$B$1,VLOOKUP(A213,[1]DI!$A$4:$B$15000,2,FALSE),0)</f>
        <v>0.13650000000000001</v>
      </c>
      <c r="E213" s="71">
        <f t="shared" ca="1" si="64"/>
        <v>1.00050788</v>
      </c>
      <c r="F213" s="71">
        <f ca="1">(TRUNC(PRODUCT($E$16:$E212),16))</f>
        <v>1.07095031032552</v>
      </c>
      <c r="G213" s="71">
        <f t="shared" ca="1" si="63"/>
        <v>1.0655263304488001</v>
      </c>
      <c r="H213" s="71">
        <f t="shared" ca="1" si="65"/>
        <v>1.0050904199999999</v>
      </c>
      <c r="I213" s="72">
        <f t="shared" si="73"/>
        <v>1.2999999999999999E-2</v>
      </c>
      <c r="J213" s="92">
        <f t="shared" si="74"/>
        <v>44963</v>
      </c>
      <c r="K213" s="73">
        <f t="shared" si="75"/>
        <v>10</v>
      </c>
      <c r="L213" s="74">
        <f t="shared" si="76"/>
        <v>10</v>
      </c>
      <c r="M213" s="75">
        <f t="shared" si="66"/>
        <v>1.0005126799999999</v>
      </c>
      <c r="N213" s="75">
        <f t="shared" ca="1" si="67"/>
        <v>1.00560571</v>
      </c>
      <c r="O213" s="74">
        <f t="shared" si="77"/>
        <v>0</v>
      </c>
      <c r="P213" s="71">
        <f t="shared" ca="1" si="68"/>
        <v>5.6057099900000003</v>
      </c>
      <c r="Q213" s="71">
        <f t="shared" si="69"/>
        <v>0</v>
      </c>
      <c r="R213" s="76" t="str">
        <f t="shared" si="78"/>
        <v>J=</v>
      </c>
      <c r="S213" s="92">
        <f t="shared" si="79"/>
        <v>45145</v>
      </c>
      <c r="T213" s="7"/>
      <c r="U213" s="93">
        <f>[2]Plan1!$A374</f>
        <v>47969</v>
      </c>
      <c r="V213" s="90" t="str">
        <f>[2]Plan1!$C374</f>
        <v>Dia do Trabalho</v>
      </c>
      <c r="W213" s="85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0">
        <f t="shared" si="70"/>
        <v>44980</v>
      </c>
      <c r="B214" s="77">
        <f t="shared" ca="1" si="71"/>
        <v>1006.16801099</v>
      </c>
      <c r="C214" s="71">
        <f t="shared" si="72"/>
        <v>1000</v>
      </c>
      <c r="D214" s="10">
        <f ca="1">IF(A214&lt;$B$1,VLOOKUP(A214,[1]DI!$A$4:$B$15000,2,FALSE),0)</f>
        <v>0.13650000000000001</v>
      </c>
      <c r="E214" s="71">
        <f t="shared" ca="1" si="64"/>
        <v>1.00050788</v>
      </c>
      <c r="F214" s="71">
        <f ca="1">(TRUNC(PRODUCT($E$16:$E213),16))</f>
        <v>1.0714942245691199</v>
      </c>
      <c r="G214" s="71">
        <f t="shared" ca="1" si="63"/>
        <v>1.0655263304488001</v>
      </c>
      <c r="H214" s="71">
        <f t="shared" ca="1" si="65"/>
        <v>1.00560089</v>
      </c>
      <c r="I214" s="72">
        <f t="shared" si="73"/>
        <v>1.2999999999999999E-2</v>
      </c>
      <c r="J214" s="92">
        <f t="shared" si="74"/>
        <v>44963</v>
      </c>
      <c r="K214" s="73">
        <f t="shared" si="75"/>
        <v>11</v>
      </c>
      <c r="L214" s="74">
        <f t="shared" si="76"/>
        <v>11</v>
      </c>
      <c r="M214" s="75">
        <f t="shared" si="66"/>
        <v>1.000563962</v>
      </c>
      <c r="N214" s="75">
        <f t="shared" ca="1" si="67"/>
        <v>1.006168011</v>
      </c>
      <c r="O214" s="74">
        <f t="shared" si="77"/>
        <v>0</v>
      </c>
      <c r="P214" s="71">
        <f t="shared" ca="1" si="68"/>
        <v>6.16801099</v>
      </c>
      <c r="Q214" s="71">
        <f t="shared" si="69"/>
        <v>0</v>
      </c>
      <c r="R214" s="76" t="str">
        <f t="shared" si="78"/>
        <v>J=</v>
      </c>
      <c r="S214" s="92">
        <f t="shared" si="79"/>
        <v>45145</v>
      </c>
      <c r="T214" s="7"/>
      <c r="U214" s="93">
        <f>[2]Plan1!$A375</f>
        <v>48011</v>
      </c>
      <c r="V214" s="90" t="str">
        <f>[2]Plan1!$C375</f>
        <v>Corpus Christi</v>
      </c>
      <c r="W214" s="85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0">
        <f t="shared" si="70"/>
        <v>44981</v>
      </c>
      <c r="B215" s="77">
        <f t="shared" ca="1" si="71"/>
        <v>1006.73061799</v>
      </c>
      <c r="C215" s="71">
        <f t="shared" si="72"/>
        <v>1000</v>
      </c>
      <c r="D215" s="10">
        <f ca="1">IF(A215&lt;$B$1,VLOOKUP(A215,[1]DI!$A$4:$B$15000,2,FALSE),0)</f>
        <v>0.13650000000000001</v>
      </c>
      <c r="E215" s="71">
        <f t="shared" ca="1" si="64"/>
        <v>1.00050788</v>
      </c>
      <c r="F215" s="71">
        <f ca="1">(TRUNC(PRODUCT($E$16:$E214),16))</f>
        <v>1.0720384150558999</v>
      </c>
      <c r="G215" s="71">
        <f t="shared" ca="1" si="63"/>
        <v>1.0655263304488001</v>
      </c>
      <c r="H215" s="71">
        <f t="shared" ca="1" si="65"/>
        <v>1.00611161</v>
      </c>
      <c r="I215" s="72">
        <f t="shared" si="73"/>
        <v>1.2999999999999999E-2</v>
      </c>
      <c r="J215" s="92">
        <f t="shared" si="74"/>
        <v>44963</v>
      </c>
      <c r="K215" s="73">
        <f t="shared" si="75"/>
        <v>12</v>
      </c>
      <c r="L215" s="74">
        <f t="shared" si="76"/>
        <v>12</v>
      </c>
      <c r="M215" s="75">
        <f t="shared" si="66"/>
        <v>1.0006152479999999</v>
      </c>
      <c r="N215" s="75">
        <f t="shared" ca="1" si="67"/>
        <v>1.006730618</v>
      </c>
      <c r="O215" s="74">
        <f t="shared" si="77"/>
        <v>0</v>
      </c>
      <c r="P215" s="71">
        <f t="shared" ca="1" si="68"/>
        <v>6.7306179899999998</v>
      </c>
      <c r="Q215" s="71">
        <f t="shared" si="69"/>
        <v>0</v>
      </c>
      <c r="R215" s="76" t="str">
        <f t="shared" si="78"/>
        <v>J=</v>
      </c>
      <c r="S215" s="92">
        <f t="shared" si="79"/>
        <v>45145</v>
      </c>
      <c r="T215" s="7"/>
      <c r="U215" s="93">
        <f>[2]Plan1!$A376</f>
        <v>48098</v>
      </c>
      <c r="V215" s="90" t="str">
        <f>[2]Plan1!$C376</f>
        <v>Independência do Brasil</v>
      </c>
      <c r="W215" s="85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0">
        <f t="shared" si="70"/>
        <v>44982</v>
      </c>
      <c r="B216" s="77">
        <f t="shared" ca="1" si="71"/>
        <v>1007.29354899</v>
      </c>
      <c r="C216" s="71">
        <f t="shared" si="72"/>
        <v>1000</v>
      </c>
      <c r="D216" s="10">
        <f ca="1">IF(A216&lt;$B$1,VLOOKUP(A216,[1]DI!$A$4:$B$15000,2,FALSE),0)</f>
        <v>0</v>
      </c>
      <c r="E216" s="71">
        <f t="shared" ca="1" si="64"/>
        <v>1</v>
      </c>
      <c r="F216" s="71">
        <f ca="1">(TRUNC(PRODUCT($E$16:$E215),16))</f>
        <v>1.07258288192614</v>
      </c>
      <c r="G216" s="71">
        <f t="shared" ca="1" si="63"/>
        <v>1.0655263304488001</v>
      </c>
      <c r="H216" s="71">
        <f t="shared" ca="1" si="65"/>
        <v>1.0066226</v>
      </c>
      <c r="I216" s="72">
        <f t="shared" si="73"/>
        <v>1.2999999999999999E-2</v>
      </c>
      <c r="J216" s="92">
        <f t="shared" si="74"/>
        <v>44963</v>
      </c>
      <c r="K216" s="73">
        <f t="shared" si="75"/>
        <v>12</v>
      </c>
      <c r="L216" s="74">
        <f t="shared" si="76"/>
        <v>13</v>
      </c>
      <c r="M216" s="75">
        <f t="shared" si="66"/>
        <v>1.0006665349999999</v>
      </c>
      <c r="N216" s="75">
        <f t="shared" ca="1" si="67"/>
        <v>1.0072935489999999</v>
      </c>
      <c r="O216" s="74">
        <f t="shared" si="77"/>
        <v>0</v>
      </c>
      <c r="P216" s="71">
        <f t="shared" ca="1" si="68"/>
        <v>7.2935489899999997</v>
      </c>
      <c r="Q216" s="71">
        <f t="shared" si="69"/>
        <v>0</v>
      </c>
      <c r="R216" s="76" t="str">
        <f t="shared" si="78"/>
        <v>J=</v>
      </c>
      <c r="S216" s="92">
        <f t="shared" si="79"/>
        <v>45145</v>
      </c>
      <c r="T216" s="7"/>
      <c r="U216" s="93">
        <f>[2]Plan1!$A377</f>
        <v>48133</v>
      </c>
      <c r="V216" s="90" t="str">
        <f>[2]Plan1!$C377</f>
        <v>Nossa Sr.a Aparecida - Padroeira do Brasil</v>
      </c>
      <c r="W216" s="85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0">
        <f t="shared" si="70"/>
        <v>44983</v>
      </c>
      <c r="B217" s="77">
        <f t="shared" ca="1" si="71"/>
        <v>1007.29354899</v>
      </c>
      <c r="C217" s="71">
        <f t="shared" si="72"/>
        <v>1000</v>
      </c>
      <c r="D217" s="10">
        <f ca="1">IF(A217&lt;$B$1,VLOOKUP(A217,[1]DI!$A$4:$B$15000,2,FALSE),0)</f>
        <v>0</v>
      </c>
      <c r="E217" s="71">
        <f t="shared" ca="1" si="64"/>
        <v>1</v>
      </c>
      <c r="F217" s="71">
        <f ca="1">(TRUNC(PRODUCT($E$16:$E216),16))</f>
        <v>1.07258288192614</v>
      </c>
      <c r="G217" s="71">
        <f t="shared" ca="1" si="63"/>
        <v>1.0655263304488001</v>
      </c>
      <c r="H217" s="71">
        <f t="shared" ca="1" si="65"/>
        <v>1.0066226</v>
      </c>
      <c r="I217" s="72">
        <f t="shared" si="73"/>
        <v>1.2999999999999999E-2</v>
      </c>
      <c r="J217" s="92">
        <f t="shared" si="74"/>
        <v>44963</v>
      </c>
      <c r="K217" s="73">
        <f t="shared" si="75"/>
        <v>12</v>
      </c>
      <c r="L217" s="74">
        <f t="shared" si="76"/>
        <v>13</v>
      </c>
      <c r="M217" s="75">
        <f t="shared" si="66"/>
        <v>1.0006665349999999</v>
      </c>
      <c r="N217" s="75">
        <f t="shared" ca="1" si="67"/>
        <v>1.0072935489999999</v>
      </c>
      <c r="O217" s="74">
        <f t="shared" si="77"/>
        <v>0</v>
      </c>
      <c r="P217" s="71">
        <f t="shared" ca="1" si="68"/>
        <v>7.2935489899999997</v>
      </c>
      <c r="Q217" s="71">
        <f t="shared" si="69"/>
        <v>0</v>
      </c>
      <c r="R217" s="76" t="str">
        <f t="shared" si="78"/>
        <v>J=</v>
      </c>
      <c r="S217" s="92">
        <f t="shared" si="79"/>
        <v>45145</v>
      </c>
      <c r="T217" s="7"/>
      <c r="U217" s="93">
        <f>[2]Plan1!$A378</f>
        <v>48154</v>
      </c>
      <c r="V217" s="90" t="str">
        <f>[2]Plan1!$C378</f>
        <v>Finados</v>
      </c>
      <c r="W217" s="85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0">
        <f t="shared" si="70"/>
        <v>44984</v>
      </c>
      <c r="B218" s="77">
        <f t="shared" ca="1" si="71"/>
        <v>1007.29354899</v>
      </c>
      <c r="C218" s="71">
        <f t="shared" si="72"/>
        <v>1000</v>
      </c>
      <c r="D218" s="10">
        <f ca="1">IF(A218&lt;$B$1,VLOOKUP(A218,[1]DI!$A$4:$B$15000,2,FALSE),0)</f>
        <v>0.13650000000000001</v>
      </c>
      <c r="E218" s="71">
        <f t="shared" ca="1" si="64"/>
        <v>1.00050788</v>
      </c>
      <c r="F218" s="71">
        <f ca="1">(TRUNC(PRODUCT($E$16:$E217),16))</f>
        <v>1.07258288192614</v>
      </c>
      <c r="G218" s="71">
        <f t="shared" ca="1" si="63"/>
        <v>1.0655263304488001</v>
      </c>
      <c r="H218" s="71">
        <f t="shared" ca="1" si="65"/>
        <v>1.0066226</v>
      </c>
      <c r="I218" s="72">
        <f t="shared" si="73"/>
        <v>1.2999999999999999E-2</v>
      </c>
      <c r="J218" s="92">
        <f t="shared" si="74"/>
        <v>44963</v>
      </c>
      <c r="K218" s="73">
        <f t="shared" si="75"/>
        <v>13</v>
      </c>
      <c r="L218" s="74">
        <f t="shared" si="76"/>
        <v>13</v>
      </c>
      <c r="M218" s="75">
        <f t="shared" si="66"/>
        <v>1.0006665349999999</v>
      </c>
      <c r="N218" s="75">
        <f t="shared" ca="1" si="67"/>
        <v>1.0072935489999999</v>
      </c>
      <c r="O218" s="74">
        <f t="shared" si="77"/>
        <v>0</v>
      </c>
      <c r="P218" s="71">
        <f t="shared" ca="1" si="68"/>
        <v>7.2935489899999997</v>
      </c>
      <c r="Q218" s="71">
        <f t="shared" si="69"/>
        <v>0</v>
      </c>
      <c r="R218" s="76" t="str">
        <f t="shared" si="78"/>
        <v>J=</v>
      </c>
      <c r="S218" s="92">
        <f t="shared" si="79"/>
        <v>45145</v>
      </c>
      <c r="T218" s="7"/>
      <c r="U218" s="93">
        <f>[2]Plan1!$A379</f>
        <v>48167</v>
      </c>
      <c r="V218" s="90" t="str">
        <f>[2]Plan1!$C379</f>
        <v>Proclamação da República</v>
      </c>
      <c r="W218" s="85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0">
        <f t="shared" si="70"/>
        <v>44985</v>
      </c>
      <c r="B219" s="77">
        <f t="shared" ca="1" si="71"/>
        <v>1007.85678699</v>
      </c>
      <c r="C219" s="71">
        <f t="shared" si="72"/>
        <v>1000</v>
      </c>
      <c r="D219" s="10">
        <f ca="1">IF(A219&lt;$B$1,VLOOKUP(A219,[1]DI!$A$4:$B$15000,2,FALSE),0)</f>
        <v>0.13650000000000001</v>
      </c>
      <c r="E219" s="71">
        <f t="shared" ca="1" si="64"/>
        <v>1.00050788</v>
      </c>
      <c r="F219" s="71">
        <f ca="1">(TRUNC(PRODUCT($E$16:$E218),16))</f>
        <v>1.07312762532021</v>
      </c>
      <c r="G219" s="71">
        <f t="shared" ca="1" si="63"/>
        <v>1.0655263304488001</v>
      </c>
      <c r="H219" s="71">
        <f t="shared" ca="1" si="65"/>
        <v>1.0071338400000001</v>
      </c>
      <c r="I219" s="72">
        <f t="shared" si="73"/>
        <v>1.2999999999999999E-2</v>
      </c>
      <c r="J219" s="92">
        <f t="shared" si="74"/>
        <v>44963</v>
      </c>
      <c r="K219" s="73">
        <f t="shared" si="75"/>
        <v>14</v>
      </c>
      <c r="L219" s="74">
        <f t="shared" si="76"/>
        <v>14</v>
      </c>
      <c r="M219" s="75">
        <f t="shared" si="66"/>
        <v>1.000717826</v>
      </c>
      <c r="N219" s="75">
        <f t="shared" ca="1" si="67"/>
        <v>1.0078567869999999</v>
      </c>
      <c r="O219" s="74">
        <f t="shared" si="77"/>
        <v>0</v>
      </c>
      <c r="P219" s="71">
        <f t="shared" ca="1" si="68"/>
        <v>7.8567869899999998</v>
      </c>
      <c r="Q219" s="71">
        <f t="shared" si="69"/>
        <v>0</v>
      </c>
      <c r="R219" s="76" t="str">
        <f t="shared" si="78"/>
        <v>J=</v>
      </c>
      <c r="S219" s="92">
        <f t="shared" si="79"/>
        <v>45145</v>
      </c>
      <c r="T219" s="7"/>
      <c r="U219" s="93">
        <f>[2]Plan1!$A380</f>
        <v>48172</v>
      </c>
      <c r="V219" s="90" t="str">
        <f>[2]Plan1!$C380</f>
        <v>Dia Nacional de Zumbi e da Consciência Negra</v>
      </c>
      <c r="W219" s="85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0">
        <f t="shared" si="70"/>
        <v>44986</v>
      </c>
      <c r="B220" s="77">
        <f t="shared" ca="1" si="71"/>
        <v>1008.42033899</v>
      </c>
      <c r="C220" s="71">
        <f t="shared" si="72"/>
        <v>1000</v>
      </c>
      <c r="D220" s="10">
        <f ca="1">IF(A220&lt;$B$1,VLOOKUP(A220,[1]DI!$A$4:$B$15000,2,FALSE),0)</f>
        <v>0.13650000000000001</v>
      </c>
      <c r="E220" s="71">
        <f t="shared" ca="1" si="64"/>
        <v>1.00050788</v>
      </c>
      <c r="F220" s="71">
        <f ca="1">(TRUNC(PRODUCT($E$16:$E219),16))</f>
        <v>1.0736726453785601</v>
      </c>
      <c r="G220" s="71">
        <f t="shared" ca="1" si="63"/>
        <v>1.0655263304488001</v>
      </c>
      <c r="H220" s="71">
        <f t="shared" ca="1" si="65"/>
        <v>1.0076453400000001</v>
      </c>
      <c r="I220" s="72">
        <f t="shared" si="73"/>
        <v>1.2999999999999999E-2</v>
      </c>
      <c r="J220" s="92">
        <f t="shared" si="74"/>
        <v>44963</v>
      </c>
      <c r="K220" s="73">
        <f t="shared" si="75"/>
        <v>15</v>
      </c>
      <c r="L220" s="74">
        <f t="shared" si="76"/>
        <v>15</v>
      </c>
      <c r="M220" s="75">
        <f t="shared" si="66"/>
        <v>1.0007691190000001</v>
      </c>
      <c r="N220" s="75">
        <f t="shared" ca="1" si="67"/>
        <v>1.0084203389999999</v>
      </c>
      <c r="O220" s="74">
        <f t="shared" si="77"/>
        <v>0</v>
      </c>
      <c r="P220" s="71">
        <f t="shared" ca="1" si="68"/>
        <v>8.4203389899999994</v>
      </c>
      <c r="Q220" s="71">
        <f t="shared" si="69"/>
        <v>0</v>
      </c>
      <c r="R220" s="76" t="str">
        <f t="shared" si="78"/>
        <v>J=</v>
      </c>
      <c r="S220" s="92">
        <f t="shared" si="79"/>
        <v>45145</v>
      </c>
      <c r="T220" s="7"/>
      <c r="U220" s="93">
        <f>[2]Plan1!$A381</f>
        <v>48207</v>
      </c>
      <c r="V220" s="90" t="str">
        <f>[2]Plan1!$C381</f>
        <v>Natal</v>
      </c>
      <c r="W220" s="85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0">
        <f t="shared" si="70"/>
        <v>44987</v>
      </c>
      <c r="B221" s="77">
        <f t="shared" ca="1" si="71"/>
        <v>1008.9842159900001</v>
      </c>
      <c r="C221" s="71">
        <f t="shared" si="72"/>
        <v>1000</v>
      </c>
      <c r="D221" s="10">
        <f ca="1">IF(A221&lt;$B$1,VLOOKUP(A221,[1]DI!$A$4:$B$15000,2,FALSE),0)</f>
        <v>0.13650000000000001</v>
      </c>
      <c r="E221" s="71">
        <f t="shared" ca="1" si="64"/>
        <v>1.00050788</v>
      </c>
      <c r="F221" s="71">
        <f ca="1">(TRUNC(PRODUCT($E$16:$E220),16))</f>
        <v>1.07421794224169</v>
      </c>
      <c r="G221" s="71">
        <f t="shared" ca="1" si="63"/>
        <v>1.0655263304488001</v>
      </c>
      <c r="H221" s="71">
        <f t="shared" ca="1" si="65"/>
        <v>1.00815711</v>
      </c>
      <c r="I221" s="72">
        <f t="shared" si="73"/>
        <v>1.2999999999999999E-2</v>
      </c>
      <c r="J221" s="92">
        <f t="shared" si="74"/>
        <v>44963</v>
      </c>
      <c r="K221" s="73">
        <f t="shared" si="75"/>
        <v>16</v>
      </c>
      <c r="L221" s="74">
        <f t="shared" si="76"/>
        <v>16</v>
      </c>
      <c r="M221" s="75">
        <f t="shared" si="66"/>
        <v>1.0008204140000001</v>
      </c>
      <c r="N221" s="75">
        <f t="shared" ca="1" si="67"/>
        <v>1.008984216</v>
      </c>
      <c r="O221" s="74">
        <f t="shared" si="77"/>
        <v>0</v>
      </c>
      <c r="P221" s="71">
        <f t="shared" ca="1" si="68"/>
        <v>8.9842159899999992</v>
      </c>
      <c r="Q221" s="71">
        <f t="shared" si="69"/>
        <v>0</v>
      </c>
      <c r="R221" s="76" t="str">
        <f t="shared" si="78"/>
        <v>J=</v>
      </c>
      <c r="S221" s="92">
        <f t="shared" si="79"/>
        <v>45145</v>
      </c>
      <c r="T221" s="7"/>
      <c r="U221" s="93">
        <f>[2]Plan1!$A382</f>
        <v>48214</v>
      </c>
      <c r="V221" s="90" t="str">
        <f>[2]Plan1!$C382</f>
        <v>Confraternização Universal</v>
      </c>
      <c r="W221" s="85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0">
        <f t="shared" si="70"/>
        <v>44988</v>
      </c>
      <c r="B222" s="77">
        <f t="shared" ca="1" si="71"/>
        <v>1009.548399</v>
      </c>
      <c r="C222" s="71">
        <f t="shared" si="72"/>
        <v>1000</v>
      </c>
      <c r="D222" s="10">
        <f ca="1">IF(A222&lt;$B$1,VLOOKUP(A222,[1]DI!$A$4:$B$15000,2,FALSE),0)</f>
        <v>0.13650000000000001</v>
      </c>
      <c r="E222" s="71">
        <f t="shared" ca="1" si="64"/>
        <v>1.00050788</v>
      </c>
      <c r="F222" s="71">
        <f ca="1">(TRUNC(PRODUCT($E$16:$E221),16))</f>
        <v>1.0747635160502</v>
      </c>
      <c r="G222" s="71">
        <f t="shared" ca="1" si="63"/>
        <v>1.0655263304488001</v>
      </c>
      <c r="H222" s="71">
        <f t="shared" ca="1" si="65"/>
        <v>1.0086691299999999</v>
      </c>
      <c r="I222" s="72">
        <f t="shared" si="73"/>
        <v>1.2999999999999999E-2</v>
      </c>
      <c r="J222" s="92">
        <f t="shared" si="74"/>
        <v>44963</v>
      </c>
      <c r="K222" s="73">
        <f t="shared" si="75"/>
        <v>17</v>
      </c>
      <c r="L222" s="74">
        <f t="shared" si="76"/>
        <v>17</v>
      </c>
      <c r="M222" s="75">
        <f t="shared" si="66"/>
        <v>1.0008717119999999</v>
      </c>
      <c r="N222" s="75">
        <f t="shared" ca="1" si="67"/>
        <v>1.009548399</v>
      </c>
      <c r="O222" s="74">
        <f t="shared" si="77"/>
        <v>0</v>
      </c>
      <c r="P222" s="71">
        <f t="shared" ca="1" si="68"/>
        <v>9.5483989999999999</v>
      </c>
      <c r="Q222" s="71">
        <f t="shared" si="69"/>
        <v>0</v>
      </c>
      <c r="R222" s="76" t="str">
        <f t="shared" si="78"/>
        <v>J=</v>
      </c>
      <c r="S222" s="92">
        <f t="shared" si="79"/>
        <v>45145</v>
      </c>
      <c r="T222" s="7"/>
      <c r="U222" s="93">
        <f>[2]Plan1!$A383</f>
        <v>48253</v>
      </c>
      <c r="V222" s="90" t="str">
        <f>[2]Plan1!$C383</f>
        <v>Carnaval</v>
      </c>
      <c r="W222" s="85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0">
        <f t="shared" si="70"/>
        <v>44989</v>
      </c>
      <c r="B223" s="77">
        <f t="shared" ca="1" si="71"/>
        <v>1010.112898</v>
      </c>
      <c r="C223" s="71">
        <f t="shared" si="72"/>
        <v>1000</v>
      </c>
      <c r="D223" s="10">
        <f ca="1">IF(A223&lt;$B$1,VLOOKUP(A223,[1]DI!$A$4:$B$15000,2,FALSE),0)</f>
        <v>0</v>
      </c>
      <c r="E223" s="71">
        <f t="shared" ca="1" si="64"/>
        <v>1</v>
      </c>
      <c r="F223" s="71">
        <f ca="1">(TRUNC(PRODUCT($E$16:$E222),16))</f>
        <v>1.07530936694473</v>
      </c>
      <c r="G223" s="71">
        <f t="shared" ca="1" si="63"/>
        <v>1.0655263304488001</v>
      </c>
      <c r="H223" s="71">
        <f t="shared" ca="1" si="65"/>
        <v>1.0091814100000001</v>
      </c>
      <c r="I223" s="72">
        <f t="shared" si="73"/>
        <v>1.2999999999999999E-2</v>
      </c>
      <c r="J223" s="92">
        <f t="shared" si="74"/>
        <v>44963</v>
      </c>
      <c r="K223" s="73">
        <f t="shared" si="75"/>
        <v>17</v>
      </c>
      <c r="L223" s="74">
        <f t="shared" si="76"/>
        <v>18</v>
      </c>
      <c r="M223" s="75">
        <f t="shared" si="66"/>
        <v>1.000923013</v>
      </c>
      <c r="N223" s="75">
        <f t="shared" ca="1" si="67"/>
        <v>1.010112898</v>
      </c>
      <c r="O223" s="74">
        <f t="shared" si="77"/>
        <v>0</v>
      </c>
      <c r="P223" s="71">
        <f t="shared" ca="1" si="68"/>
        <v>10.112897999999999</v>
      </c>
      <c r="Q223" s="71">
        <f t="shared" si="69"/>
        <v>0</v>
      </c>
      <c r="R223" s="76" t="str">
        <f t="shared" si="78"/>
        <v>J=</v>
      </c>
      <c r="S223" s="92">
        <f t="shared" si="79"/>
        <v>45145</v>
      </c>
      <c r="T223" s="7"/>
      <c r="U223" s="93">
        <f>[2]Plan1!$A384</f>
        <v>48254</v>
      </c>
      <c r="V223" s="90" t="str">
        <f>[2]Plan1!$C384</f>
        <v>Carnaval</v>
      </c>
      <c r="W223" s="91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0">
        <f t="shared" si="70"/>
        <v>44990</v>
      </c>
      <c r="B224" s="77">
        <f t="shared" ca="1" si="71"/>
        <v>1010.112898</v>
      </c>
      <c r="C224" s="71">
        <f t="shared" si="72"/>
        <v>1000</v>
      </c>
      <c r="D224" s="10">
        <f ca="1">IF(A224&lt;$B$1,VLOOKUP(A224,[1]DI!$A$4:$B$15000,2,FALSE),0)</f>
        <v>0</v>
      </c>
      <c r="E224" s="71">
        <f t="shared" ca="1" si="64"/>
        <v>1</v>
      </c>
      <c r="F224" s="71">
        <f ca="1">(TRUNC(PRODUCT($E$16:$E223),16))</f>
        <v>1.07530936694473</v>
      </c>
      <c r="G224" s="71">
        <f t="shared" ca="1" si="63"/>
        <v>1.0655263304488001</v>
      </c>
      <c r="H224" s="71">
        <f t="shared" ca="1" si="65"/>
        <v>1.0091814100000001</v>
      </c>
      <c r="I224" s="72">
        <f t="shared" si="73"/>
        <v>1.2999999999999999E-2</v>
      </c>
      <c r="J224" s="92">
        <f t="shared" si="74"/>
        <v>44963</v>
      </c>
      <c r="K224" s="73">
        <f t="shared" si="75"/>
        <v>17</v>
      </c>
      <c r="L224" s="74">
        <f t="shared" si="76"/>
        <v>18</v>
      </c>
      <c r="M224" s="75">
        <f t="shared" si="66"/>
        <v>1.000923013</v>
      </c>
      <c r="N224" s="75">
        <f t="shared" ca="1" si="67"/>
        <v>1.010112898</v>
      </c>
      <c r="O224" s="74">
        <f t="shared" si="77"/>
        <v>0</v>
      </c>
      <c r="P224" s="71">
        <f t="shared" ca="1" si="68"/>
        <v>10.112897999999999</v>
      </c>
      <c r="Q224" s="71">
        <f t="shared" si="69"/>
        <v>0</v>
      </c>
      <c r="R224" s="76" t="str">
        <f t="shared" si="78"/>
        <v>J=</v>
      </c>
      <c r="S224" s="92">
        <f t="shared" si="79"/>
        <v>45145</v>
      </c>
      <c r="T224" s="7"/>
      <c r="U224" s="93">
        <f>[2]Plan1!$A385</f>
        <v>48299</v>
      </c>
      <c r="V224" s="90" t="str">
        <f>[2]Plan1!$C385</f>
        <v>Paixão de Cristo</v>
      </c>
      <c r="W224" s="85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0">
        <f t="shared" si="70"/>
        <v>44991</v>
      </c>
      <c r="B225" s="77">
        <f t="shared" ca="1" si="71"/>
        <v>1010.112898</v>
      </c>
      <c r="C225" s="71">
        <f t="shared" si="72"/>
        <v>1000</v>
      </c>
      <c r="D225" s="10">
        <f ca="1">IF(A225&lt;$B$1,VLOOKUP(A225,[1]DI!$A$4:$B$15000,2,FALSE),0)</f>
        <v>0.13650000000000001</v>
      </c>
      <c r="E225" s="71">
        <f t="shared" ca="1" si="64"/>
        <v>1.00050788</v>
      </c>
      <c r="F225" s="71">
        <f ca="1">(TRUNC(PRODUCT($E$16:$E224),16))</f>
        <v>1.07530936694473</v>
      </c>
      <c r="G225" s="71">
        <f t="shared" ca="1" si="63"/>
        <v>1.0655263304488001</v>
      </c>
      <c r="H225" s="71">
        <f t="shared" ca="1" si="65"/>
        <v>1.0091814100000001</v>
      </c>
      <c r="I225" s="72">
        <f t="shared" si="73"/>
        <v>1.2999999999999999E-2</v>
      </c>
      <c r="J225" s="92">
        <f t="shared" si="74"/>
        <v>44963</v>
      </c>
      <c r="K225" s="73">
        <f t="shared" si="75"/>
        <v>18</v>
      </c>
      <c r="L225" s="74">
        <f t="shared" si="76"/>
        <v>18</v>
      </c>
      <c r="M225" s="75">
        <f t="shared" si="66"/>
        <v>1.000923013</v>
      </c>
      <c r="N225" s="75">
        <f t="shared" ca="1" si="67"/>
        <v>1.010112898</v>
      </c>
      <c r="O225" s="74">
        <f t="shared" si="77"/>
        <v>0</v>
      </c>
      <c r="P225" s="71">
        <f t="shared" ca="1" si="68"/>
        <v>10.112897999999999</v>
      </c>
      <c r="Q225" s="71">
        <f t="shared" si="69"/>
        <v>0</v>
      </c>
      <c r="R225" s="76" t="str">
        <f t="shared" si="78"/>
        <v>J=</v>
      </c>
      <c r="S225" s="92">
        <f t="shared" si="79"/>
        <v>45145</v>
      </c>
      <c r="T225" s="7"/>
      <c r="U225" s="93">
        <f>[2]Plan1!$A386</f>
        <v>48325</v>
      </c>
      <c r="V225" s="90" t="str">
        <f>[2]Plan1!$C386</f>
        <v>Tiradentes</v>
      </c>
      <c r="W225" s="85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0">
        <f t="shared" si="70"/>
        <v>44992</v>
      </c>
      <c r="B226" s="77">
        <f t="shared" ca="1" si="71"/>
        <v>1010.677722</v>
      </c>
      <c r="C226" s="71">
        <f t="shared" si="72"/>
        <v>1000</v>
      </c>
      <c r="D226" s="10">
        <f ca="1">IF(A226&lt;$B$1,VLOOKUP(A226,[1]DI!$A$4:$B$15000,2,FALSE),0)</f>
        <v>0.13650000000000001</v>
      </c>
      <c r="E226" s="71">
        <f t="shared" ca="1" si="64"/>
        <v>1.00050788</v>
      </c>
      <c r="F226" s="71">
        <f ca="1">(TRUNC(PRODUCT($E$16:$E225),16))</f>
        <v>1.07585549506601</v>
      </c>
      <c r="G226" s="71">
        <f t="shared" ca="1" si="63"/>
        <v>1.0655263304488001</v>
      </c>
      <c r="H226" s="71">
        <f t="shared" ca="1" si="65"/>
        <v>1.0096939599999999</v>
      </c>
      <c r="I226" s="72">
        <f t="shared" si="73"/>
        <v>1.2999999999999999E-2</v>
      </c>
      <c r="J226" s="92">
        <f t="shared" si="74"/>
        <v>44963</v>
      </c>
      <c r="K226" s="73">
        <f t="shared" si="75"/>
        <v>19</v>
      </c>
      <c r="L226" s="74">
        <f t="shared" si="76"/>
        <v>19</v>
      </c>
      <c r="M226" s="75">
        <f t="shared" si="66"/>
        <v>1.0009743170000001</v>
      </c>
      <c r="N226" s="75">
        <f t="shared" ca="1" si="67"/>
        <v>1.0106777220000001</v>
      </c>
      <c r="O226" s="74">
        <f t="shared" si="77"/>
        <v>0</v>
      </c>
      <c r="P226" s="71">
        <f t="shared" ca="1" si="68"/>
        <v>10.677721999999999</v>
      </c>
      <c r="Q226" s="71">
        <f t="shared" si="69"/>
        <v>0</v>
      </c>
      <c r="R226" s="76" t="str">
        <f t="shared" si="78"/>
        <v>J=</v>
      </c>
      <c r="S226" s="92">
        <f t="shared" si="79"/>
        <v>45145</v>
      </c>
      <c r="T226" s="7"/>
      <c r="U226" s="93">
        <f>[2]Plan1!$A387</f>
        <v>48335</v>
      </c>
      <c r="V226" s="90" t="str">
        <f>[2]Plan1!$C387</f>
        <v>Dia do Trabalho</v>
      </c>
      <c r="W226" s="91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0">
        <f t="shared" si="70"/>
        <v>44993</v>
      </c>
      <c r="B227" s="77">
        <f t="shared" ca="1" si="71"/>
        <v>1011.242851</v>
      </c>
      <c r="C227" s="71">
        <f t="shared" si="72"/>
        <v>1000</v>
      </c>
      <c r="D227" s="10">
        <f ca="1">IF(A227&lt;$B$1,VLOOKUP(A227,[1]DI!$A$4:$B$15000,2,FALSE),0)</f>
        <v>0.13650000000000001</v>
      </c>
      <c r="E227" s="71">
        <f t="shared" ca="1" si="64"/>
        <v>1.00050788</v>
      </c>
      <c r="F227" s="71">
        <f ca="1">(TRUNC(PRODUCT($E$16:$E226),16))</f>
        <v>1.07640190055485</v>
      </c>
      <c r="G227" s="71">
        <f t="shared" ca="1" si="63"/>
        <v>1.0655263304488001</v>
      </c>
      <c r="H227" s="71">
        <f t="shared" ca="1" si="65"/>
        <v>1.01020676</v>
      </c>
      <c r="I227" s="72">
        <f t="shared" si="73"/>
        <v>1.2999999999999999E-2</v>
      </c>
      <c r="J227" s="92">
        <f t="shared" si="74"/>
        <v>44963</v>
      </c>
      <c r="K227" s="73">
        <f t="shared" si="75"/>
        <v>20</v>
      </c>
      <c r="L227" s="74">
        <f t="shared" si="76"/>
        <v>20</v>
      </c>
      <c r="M227" s="75">
        <f t="shared" si="66"/>
        <v>1.0010256230000001</v>
      </c>
      <c r="N227" s="75">
        <f t="shared" ca="1" si="67"/>
        <v>1.011242851</v>
      </c>
      <c r="O227" s="74">
        <f t="shared" si="77"/>
        <v>0</v>
      </c>
      <c r="P227" s="71">
        <f t="shared" ca="1" si="68"/>
        <v>11.242851</v>
      </c>
      <c r="Q227" s="71">
        <f t="shared" si="69"/>
        <v>0</v>
      </c>
      <c r="R227" s="76" t="str">
        <f t="shared" si="78"/>
        <v>J=</v>
      </c>
      <c r="S227" s="92">
        <f t="shared" si="79"/>
        <v>45145</v>
      </c>
      <c r="T227" s="7"/>
      <c r="U227" s="93">
        <f>[2]Plan1!$A388</f>
        <v>48361</v>
      </c>
      <c r="V227" s="90" t="str">
        <f>[2]Plan1!$C388</f>
        <v>Corpus Christi</v>
      </c>
      <c r="W227" s="85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0">
        <f t="shared" si="70"/>
        <v>44994</v>
      </c>
      <c r="B228" s="77">
        <f t="shared" ca="1" si="71"/>
        <v>1011.808297</v>
      </c>
      <c r="C228" s="71">
        <f t="shared" si="72"/>
        <v>1000</v>
      </c>
      <c r="D228" s="10">
        <f ca="1">IF(A228&lt;$B$1,VLOOKUP(A228,[1]DI!$A$4:$B$15000,2,FALSE),0)</f>
        <v>0.13650000000000001</v>
      </c>
      <c r="E228" s="71">
        <f t="shared" ca="1" si="64"/>
        <v>1.00050788</v>
      </c>
      <c r="F228" s="71">
        <f ca="1">(TRUNC(PRODUCT($E$16:$E227),16))</f>
        <v>1.0769485835521</v>
      </c>
      <c r="G228" s="71">
        <f t="shared" ca="1" si="63"/>
        <v>1.0655263304488001</v>
      </c>
      <c r="H228" s="71">
        <f t="shared" ca="1" si="65"/>
        <v>1.01071982</v>
      </c>
      <c r="I228" s="72">
        <f t="shared" si="73"/>
        <v>1.2999999999999999E-2</v>
      </c>
      <c r="J228" s="92">
        <f t="shared" si="74"/>
        <v>44963</v>
      </c>
      <c r="K228" s="73">
        <f t="shared" si="75"/>
        <v>21</v>
      </c>
      <c r="L228" s="74">
        <f t="shared" si="76"/>
        <v>21</v>
      </c>
      <c r="M228" s="75">
        <f t="shared" si="66"/>
        <v>1.0010769319999999</v>
      </c>
      <c r="N228" s="75">
        <f t="shared" ca="1" si="67"/>
        <v>1.011808297</v>
      </c>
      <c r="O228" s="74">
        <f t="shared" si="77"/>
        <v>0</v>
      </c>
      <c r="P228" s="71">
        <f t="shared" ca="1" si="68"/>
        <v>11.808297</v>
      </c>
      <c r="Q228" s="71">
        <f t="shared" si="69"/>
        <v>0</v>
      </c>
      <c r="R228" s="76" t="str">
        <f t="shared" si="78"/>
        <v>J=</v>
      </c>
      <c r="S228" s="92">
        <f t="shared" si="79"/>
        <v>45145</v>
      </c>
      <c r="T228" s="7"/>
      <c r="U228" s="93">
        <f>[2]Plan1!$A389</f>
        <v>48464</v>
      </c>
      <c r="V228" s="90" t="str">
        <f>[2]Plan1!$C389</f>
        <v>Independência do Brasil</v>
      </c>
      <c r="W228" s="85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0">
        <f t="shared" si="70"/>
        <v>44995</v>
      </c>
      <c r="B229" s="77">
        <f t="shared" ca="1" si="71"/>
        <v>1012.374067</v>
      </c>
      <c r="C229" s="71">
        <f t="shared" si="72"/>
        <v>1000</v>
      </c>
      <c r="D229" s="10">
        <f ca="1">IF(A229&lt;$B$1,VLOOKUP(A229,[1]DI!$A$4:$B$15000,2,FALSE),0)</f>
        <v>0.13650000000000001</v>
      </c>
      <c r="E229" s="71">
        <f t="shared" ca="1" si="64"/>
        <v>1.00050788</v>
      </c>
      <c r="F229" s="71">
        <f ca="1">(TRUNC(PRODUCT($E$16:$E228),16))</f>
        <v>1.07749554419871</v>
      </c>
      <c r="G229" s="71">
        <f t="shared" ca="1" si="63"/>
        <v>1.0655263304488001</v>
      </c>
      <c r="H229" s="71">
        <f t="shared" ca="1" si="65"/>
        <v>1.01123315</v>
      </c>
      <c r="I229" s="72">
        <f t="shared" si="73"/>
        <v>1.2999999999999999E-2</v>
      </c>
      <c r="J229" s="92">
        <f t="shared" si="74"/>
        <v>44963</v>
      </c>
      <c r="K229" s="73">
        <f t="shared" si="75"/>
        <v>22</v>
      </c>
      <c r="L229" s="74">
        <f t="shared" si="76"/>
        <v>22</v>
      </c>
      <c r="M229" s="75">
        <f t="shared" si="66"/>
        <v>1.0011282429999999</v>
      </c>
      <c r="N229" s="75">
        <f t="shared" ca="1" si="67"/>
        <v>1.0123740670000001</v>
      </c>
      <c r="O229" s="74">
        <f t="shared" si="77"/>
        <v>0</v>
      </c>
      <c r="P229" s="71">
        <f t="shared" ca="1" si="68"/>
        <v>12.374067</v>
      </c>
      <c r="Q229" s="71">
        <f t="shared" si="69"/>
        <v>0</v>
      </c>
      <c r="R229" s="76" t="str">
        <f t="shared" si="78"/>
        <v>J=</v>
      </c>
      <c r="S229" s="92">
        <f t="shared" si="79"/>
        <v>45145</v>
      </c>
      <c r="T229" s="16"/>
      <c r="U229" s="93">
        <f>[2]Plan1!$A390</f>
        <v>48499</v>
      </c>
      <c r="V229" s="90" t="str">
        <f>[2]Plan1!$C390</f>
        <v>Nossa Sr.a Aparecida - Padroeira do Brasil</v>
      </c>
      <c r="W229" s="85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0">
        <f t="shared" si="70"/>
        <v>44996</v>
      </c>
      <c r="B230" s="77">
        <f t="shared" ca="1" si="71"/>
        <v>1012.940143</v>
      </c>
      <c r="C230" s="71">
        <f t="shared" si="72"/>
        <v>1000</v>
      </c>
      <c r="D230" s="10">
        <f ca="1">IF(A230&lt;$B$1,VLOOKUP(A230,[1]DI!$A$4:$B$15000,2,FALSE),0)</f>
        <v>0</v>
      </c>
      <c r="E230" s="71">
        <f t="shared" ca="1" si="64"/>
        <v>1</v>
      </c>
      <c r="F230" s="71">
        <f ca="1">(TRUNC(PRODUCT($E$16:$E229),16))</f>
        <v>1.0780427826357</v>
      </c>
      <c r="G230" s="71">
        <f t="shared" ca="1" si="63"/>
        <v>1.0655263304488001</v>
      </c>
      <c r="H230" s="71">
        <f t="shared" ca="1" si="65"/>
        <v>1.01174673</v>
      </c>
      <c r="I230" s="72">
        <f t="shared" si="73"/>
        <v>1.2999999999999999E-2</v>
      </c>
      <c r="J230" s="92">
        <f t="shared" si="74"/>
        <v>44963</v>
      </c>
      <c r="K230" s="73">
        <f t="shared" si="75"/>
        <v>22</v>
      </c>
      <c r="L230" s="74">
        <f t="shared" si="76"/>
        <v>23</v>
      </c>
      <c r="M230" s="75">
        <f t="shared" si="66"/>
        <v>1.0011795569999999</v>
      </c>
      <c r="N230" s="75">
        <f t="shared" ca="1" si="67"/>
        <v>1.012940143</v>
      </c>
      <c r="O230" s="74">
        <f t="shared" si="77"/>
        <v>0</v>
      </c>
      <c r="P230" s="71">
        <f t="shared" ca="1" si="68"/>
        <v>12.940143000000001</v>
      </c>
      <c r="Q230" s="71">
        <f t="shared" si="69"/>
        <v>0</v>
      </c>
      <c r="R230" s="76" t="str">
        <f t="shared" si="78"/>
        <v>J=</v>
      </c>
      <c r="S230" s="92">
        <f t="shared" si="79"/>
        <v>45145</v>
      </c>
      <c r="T230" s="7"/>
      <c r="U230" s="93">
        <f>[2]Plan1!$A391</f>
        <v>48520</v>
      </c>
      <c r="V230" s="90" t="str">
        <f>[2]Plan1!$C391</f>
        <v>Finados</v>
      </c>
      <c r="W230" s="85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0">
        <f t="shared" si="70"/>
        <v>44997</v>
      </c>
      <c r="B231" s="77">
        <f t="shared" ca="1" si="71"/>
        <v>1012.940143</v>
      </c>
      <c r="C231" s="71">
        <f t="shared" si="72"/>
        <v>1000</v>
      </c>
      <c r="D231" s="10">
        <f ca="1">IF(A231&lt;$B$1,VLOOKUP(A231,[1]DI!$A$4:$B$15000,2,FALSE),0)</f>
        <v>0</v>
      </c>
      <c r="E231" s="71">
        <f t="shared" ca="1" si="64"/>
        <v>1</v>
      </c>
      <c r="F231" s="71">
        <f ca="1">(TRUNC(PRODUCT($E$16:$E230),16))</f>
        <v>1.0780427826357</v>
      </c>
      <c r="G231" s="71">
        <f t="shared" ca="1" si="63"/>
        <v>1.0655263304488001</v>
      </c>
      <c r="H231" s="71">
        <f t="shared" ca="1" si="65"/>
        <v>1.01174673</v>
      </c>
      <c r="I231" s="72">
        <f t="shared" si="73"/>
        <v>1.2999999999999999E-2</v>
      </c>
      <c r="J231" s="92">
        <f t="shared" si="74"/>
        <v>44963</v>
      </c>
      <c r="K231" s="73">
        <f t="shared" si="75"/>
        <v>22</v>
      </c>
      <c r="L231" s="74">
        <f t="shared" si="76"/>
        <v>23</v>
      </c>
      <c r="M231" s="75">
        <f t="shared" si="66"/>
        <v>1.0011795569999999</v>
      </c>
      <c r="N231" s="75">
        <f t="shared" ca="1" si="67"/>
        <v>1.012940143</v>
      </c>
      <c r="O231" s="74">
        <f t="shared" si="77"/>
        <v>0</v>
      </c>
      <c r="P231" s="71">
        <f t="shared" ca="1" si="68"/>
        <v>12.940143000000001</v>
      </c>
      <c r="Q231" s="71">
        <f t="shared" si="69"/>
        <v>0</v>
      </c>
      <c r="R231" s="76" t="str">
        <f t="shared" si="78"/>
        <v>J=</v>
      </c>
      <c r="S231" s="92">
        <f t="shared" si="79"/>
        <v>45145</v>
      </c>
      <c r="T231" s="7"/>
      <c r="U231" s="93">
        <f>[2]Plan1!$A392</f>
        <v>48533</v>
      </c>
      <c r="V231" s="90" t="str">
        <f>[2]Plan1!$C392</f>
        <v>Proclamação da República</v>
      </c>
      <c r="W231" s="85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0">
        <f t="shared" si="70"/>
        <v>44998</v>
      </c>
      <c r="B232" s="77">
        <f t="shared" ca="1" si="71"/>
        <v>1012.940143</v>
      </c>
      <c r="C232" s="71">
        <f t="shared" si="72"/>
        <v>1000</v>
      </c>
      <c r="D232" s="10">
        <f ca="1">IF(A232&lt;$B$1,VLOOKUP(A232,[1]DI!$A$4:$B$15000,2,FALSE),0)</f>
        <v>0.13650000000000001</v>
      </c>
      <c r="E232" s="71">
        <f t="shared" ca="1" si="64"/>
        <v>1.00050788</v>
      </c>
      <c r="F232" s="71">
        <f ca="1">(TRUNC(PRODUCT($E$16:$E231),16))</f>
        <v>1.0780427826357</v>
      </c>
      <c r="G232" s="71">
        <f t="shared" ca="1" si="63"/>
        <v>1.0655263304488001</v>
      </c>
      <c r="H232" s="71">
        <f t="shared" ca="1" si="65"/>
        <v>1.01174673</v>
      </c>
      <c r="I232" s="72">
        <f t="shared" si="73"/>
        <v>1.2999999999999999E-2</v>
      </c>
      <c r="J232" s="92">
        <f t="shared" si="74"/>
        <v>44963</v>
      </c>
      <c r="K232" s="73">
        <f t="shared" si="75"/>
        <v>23</v>
      </c>
      <c r="L232" s="74">
        <f t="shared" si="76"/>
        <v>23</v>
      </c>
      <c r="M232" s="75">
        <f t="shared" si="66"/>
        <v>1.0011795569999999</v>
      </c>
      <c r="N232" s="75">
        <f t="shared" ca="1" si="67"/>
        <v>1.012940143</v>
      </c>
      <c r="O232" s="74">
        <f t="shared" si="77"/>
        <v>0</v>
      </c>
      <c r="P232" s="71">
        <f t="shared" ca="1" si="68"/>
        <v>12.940143000000001</v>
      </c>
      <c r="Q232" s="71">
        <f t="shared" si="69"/>
        <v>0</v>
      </c>
      <c r="R232" s="76" t="str">
        <f t="shared" si="78"/>
        <v>J=</v>
      </c>
      <c r="S232" s="92">
        <f t="shared" si="79"/>
        <v>45145</v>
      </c>
      <c r="T232" s="7"/>
      <c r="U232" s="93">
        <f>[2]Plan1!$A393</f>
        <v>48538</v>
      </c>
      <c r="V232" s="90" t="str">
        <f>[2]Plan1!$C393</f>
        <v>Dia Nacional de Zumbi e da Consciência Negra</v>
      </c>
      <c r="W232" s="85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0">
        <f t="shared" si="70"/>
        <v>44999</v>
      </c>
      <c r="B233" s="77">
        <f t="shared" ca="1" si="71"/>
        <v>1013.506545</v>
      </c>
      <c r="C233" s="71">
        <f t="shared" si="72"/>
        <v>1000</v>
      </c>
      <c r="D233" s="10">
        <f ca="1">IF(A233&lt;$B$1,VLOOKUP(A233,[1]DI!$A$4:$B$15000,2,FALSE),0)</f>
        <v>0.13650000000000001</v>
      </c>
      <c r="E233" s="71">
        <f t="shared" ca="1" si="64"/>
        <v>1.00050788</v>
      </c>
      <c r="F233" s="71">
        <f ca="1">(TRUNC(PRODUCT($E$16:$E232),16))</f>
        <v>1.07859029900415</v>
      </c>
      <c r="G233" s="71">
        <f t="shared" ca="1" si="63"/>
        <v>1.0655263304488001</v>
      </c>
      <c r="H233" s="71">
        <f t="shared" ca="1" si="65"/>
        <v>1.01226058</v>
      </c>
      <c r="I233" s="72">
        <f t="shared" si="73"/>
        <v>1.2999999999999999E-2</v>
      </c>
      <c r="J233" s="92">
        <f t="shared" si="74"/>
        <v>44963</v>
      </c>
      <c r="K233" s="73">
        <f t="shared" si="75"/>
        <v>24</v>
      </c>
      <c r="L233" s="74">
        <f t="shared" si="76"/>
        <v>24</v>
      </c>
      <c r="M233" s="75">
        <f t="shared" si="66"/>
        <v>1.001230874</v>
      </c>
      <c r="N233" s="75">
        <f t="shared" ca="1" si="67"/>
        <v>1.013506545</v>
      </c>
      <c r="O233" s="74">
        <f t="shared" si="77"/>
        <v>0</v>
      </c>
      <c r="P233" s="71">
        <f t="shared" ca="1" si="68"/>
        <v>13.506544999999999</v>
      </c>
      <c r="Q233" s="71">
        <f t="shared" si="69"/>
        <v>0</v>
      </c>
      <c r="R233" s="76" t="str">
        <f t="shared" si="78"/>
        <v>J=</v>
      </c>
      <c r="S233" s="92">
        <f t="shared" si="79"/>
        <v>45145</v>
      </c>
      <c r="T233" s="7"/>
      <c r="U233" s="93">
        <f>[2]Plan1!$A394</f>
        <v>48573</v>
      </c>
      <c r="V233" s="90" t="str">
        <f>[2]Plan1!$C394</f>
        <v>Natal</v>
      </c>
      <c r="W233" s="85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0">
        <f t="shared" si="70"/>
        <v>45000</v>
      </c>
      <c r="B234" s="77">
        <f t="shared" ca="1" si="71"/>
        <v>1014.073253</v>
      </c>
      <c r="C234" s="71">
        <f t="shared" si="72"/>
        <v>1000</v>
      </c>
      <c r="D234" s="10">
        <f ca="1">IF(A234&lt;$B$1,VLOOKUP(A234,[1]DI!$A$4:$B$15000,2,FALSE),0)</f>
        <v>0.13650000000000001</v>
      </c>
      <c r="E234" s="71">
        <f t="shared" ca="1" si="64"/>
        <v>1.00050788</v>
      </c>
      <c r="F234" s="71">
        <f ca="1">(TRUNC(PRODUCT($E$16:$E233),16))</f>
        <v>1.0791380934452099</v>
      </c>
      <c r="G234" s="71">
        <f t="shared" ca="1" si="63"/>
        <v>1.0655263304488001</v>
      </c>
      <c r="H234" s="71">
        <f t="shared" ca="1" si="65"/>
        <v>1.0127746799999999</v>
      </c>
      <c r="I234" s="72">
        <f t="shared" si="73"/>
        <v>1.2999999999999999E-2</v>
      </c>
      <c r="J234" s="92">
        <f t="shared" si="74"/>
        <v>44963</v>
      </c>
      <c r="K234" s="73">
        <f t="shared" si="75"/>
        <v>25</v>
      </c>
      <c r="L234" s="74">
        <f t="shared" si="76"/>
        <v>25</v>
      </c>
      <c r="M234" s="75">
        <f t="shared" si="66"/>
        <v>1.001282193</v>
      </c>
      <c r="N234" s="75">
        <f t="shared" ca="1" si="67"/>
        <v>1.0140732530000001</v>
      </c>
      <c r="O234" s="74">
        <f t="shared" si="77"/>
        <v>0</v>
      </c>
      <c r="P234" s="71">
        <f t="shared" ca="1" si="68"/>
        <v>14.073252999999999</v>
      </c>
      <c r="Q234" s="71">
        <f t="shared" si="69"/>
        <v>0</v>
      </c>
      <c r="R234" s="76" t="str">
        <f t="shared" si="78"/>
        <v>J=</v>
      </c>
      <c r="S234" s="92">
        <f t="shared" si="79"/>
        <v>45145</v>
      </c>
      <c r="T234" s="7"/>
      <c r="U234" s="93">
        <f>[2]Plan1!$A395</f>
        <v>48580</v>
      </c>
      <c r="V234" s="90" t="str">
        <f>[2]Plan1!$C395</f>
        <v>Confraternização Universal</v>
      </c>
      <c r="W234" s="85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0">
        <f t="shared" si="70"/>
        <v>45001</v>
      </c>
      <c r="B235" s="77">
        <f t="shared" ca="1" si="71"/>
        <v>1014.6402859900001</v>
      </c>
      <c r="C235" s="71">
        <f t="shared" si="72"/>
        <v>1000</v>
      </c>
      <c r="D235" s="10">
        <f ca="1">IF(A235&lt;$B$1,VLOOKUP(A235,[1]DI!$A$4:$B$15000,2,FALSE),0)</f>
        <v>0.13650000000000001</v>
      </c>
      <c r="E235" s="71">
        <f t="shared" ca="1" si="64"/>
        <v>1.00050788</v>
      </c>
      <c r="F235" s="71">
        <f ca="1">(TRUNC(PRODUCT($E$16:$E234),16))</f>
        <v>1.0796861661001</v>
      </c>
      <c r="G235" s="71">
        <f t="shared" ca="1" si="63"/>
        <v>1.0655263304488001</v>
      </c>
      <c r="H235" s="71">
        <f t="shared" ca="1" si="65"/>
        <v>1.01328905</v>
      </c>
      <c r="I235" s="72">
        <f t="shared" si="73"/>
        <v>1.2999999999999999E-2</v>
      </c>
      <c r="J235" s="92">
        <f t="shared" si="74"/>
        <v>44963</v>
      </c>
      <c r="K235" s="73">
        <f t="shared" si="75"/>
        <v>26</v>
      </c>
      <c r="L235" s="74">
        <f t="shared" si="76"/>
        <v>26</v>
      </c>
      <c r="M235" s="75">
        <f t="shared" si="66"/>
        <v>1.001333515</v>
      </c>
      <c r="N235" s="75">
        <f t="shared" ca="1" si="67"/>
        <v>1.0146402859999999</v>
      </c>
      <c r="O235" s="74">
        <f t="shared" si="77"/>
        <v>0</v>
      </c>
      <c r="P235" s="71">
        <f t="shared" ca="1" si="68"/>
        <v>14.640285990000001</v>
      </c>
      <c r="Q235" s="71">
        <f t="shared" si="69"/>
        <v>0</v>
      </c>
      <c r="R235" s="76" t="str">
        <f t="shared" si="78"/>
        <v>J=</v>
      </c>
      <c r="S235" s="92">
        <f t="shared" si="79"/>
        <v>45145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0">
        <f t="shared" si="70"/>
        <v>45002</v>
      </c>
      <c r="B236" s="77">
        <f t="shared" ca="1" si="71"/>
        <v>1015.207635</v>
      </c>
      <c r="C236" s="71">
        <f t="shared" si="72"/>
        <v>1000</v>
      </c>
      <c r="D236" s="10">
        <f ca="1">IF(A236&lt;$B$1,VLOOKUP(A236,[1]DI!$A$4:$B$15000,2,FALSE),0)</f>
        <v>0.13650000000000001</v>
      </c>
      <c r="E236" s="71">
        <f t="shared" ca="1" si="64"/>
        <v>1.00050788</v>
      </c>
      <c r="F236" s="71">
        <f ca="1">(TRUNC(PRODUCT($E$16:$E235),16))</f>
        <v>1.08023451711014</v>
      </c>
      <c r="G236" s="71">
        <f t="shared" ca="1" si="63"/>
        <v>1.0655263304488001</v>
      </c>
      <c r="H236" s="71">
        <f t="shared" ca="1" si="65"/>
        <v>1.0138036800000001</v>
      </c>
      <c r="I236" s="72">
        <f t="shared" si="73"/>
        <v>1.2999999999999999E-2</v>
      </c>
      <c r="J236" s="92">
        <f t="shared" si="74"/>
        <v>44963</v>
      </c>
      <c r="K236" s="73">
        <f t="shared" si="75"/>
        <v>27</v>
      </c>
      <c r="L236" s="74">
        <f t="shared" si="76"/>
        <v>27</v>
      </c>
      <c r="M236" s="75">
        <f t="shared" si="66"/>
        <v>1.001384839</v>
      </c>
      <c r="N236" s="75">
        <f t="shared" ca="1" si="67"/>
        <v>1.0152076350000001</v>
      </c>
      <c r="O236" s="74">
        <f t="shared" si="77"/>
        <v>0</v>
      </c>
      <c r="P236" s="71">
        <f t="shared" ca="1" si="68"/>
        <v>15.207635</v>
      </c>
      <c r="Q236" s="71">
        <f t="shared" si="69"/>
        <v>0</v>
      </c>
      <c r="R236" s="76" t="str">
        <f t="shared" si="78"/>
        <v>J=</v>
      </c>
      <c r="S236" s="92">
        <f t="shared" si="79"/>
        <v>45145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0">
        <f t="shared" si="70"/>
        <v>45003</v>
      </c>
      <c r="B237" s="77">
        <f t="shared" ca="1" si="71"/>
        <v>1015.7753</v>
      </c>
      <c r="C237" s="71">
        <f t="shared" si="72"/>
        <v>1000</v>
      </c>
      <c r="D237" s="10">
        <f ca="1">IF(A237&lt;$B$1,VLOOKUP(A237,[1]DI!$A$4:$B$15000,2,FALSE),0)</f>
        <v>0</v>
      </c>
      <c r="E237" s="71">
        <f t="shared" ca="1" si="64"/>
        <v>1</v>
      </c>
      <c r="F237" s="71">
        <f ca="1">(TRUNC(PRODUCT($E$16:$E236),16))</f>
        <v>1.0807831466166899</v>
      </c>
      <c r="G237" s="71">
        <f t="shared" ca="1" si="63"/>
        <v>1.0655263304488001</v>
      </c>
      <c r="H237" s="71">
        <f t="shared" ca="1" si="65"/>
        <v>1.0143185699999999</v>
      </c>
      <c r="I237" s="72">
        <f t="shared" si="73"/>
        <v>1.2999999999999999E-2</v>
      </c>
      <c r="J237" s="92">
        <f t="shared" si="74"/>
        <v>44963</v>
      </c>
      <c r="K237" s="73">
        <f t="shared" si="75"/>
        <v>27</v>
      </c>
      <c r="L237" s="74">
        <f t="shared" si="76"/>
        <v>28</v>
      </c>
      <c r="M237" s="75">
        <f t="shared" si="66"/>
        <v>1.001436166</v>
      </c>
      <c r="N237" s="75">
        <f t="shared" ca="1" si="67"/>
        <v>1.0157753</v>
      </c>
      <c r="O237" s="74">
        <f t="shared" si="77"/>
        <v>0</v>
      </c>
      <c r="P237" s="71">
        <f t="shared" ca="1" si="68"/>
        <v>15.7753</v>
      </c>
      <c r="Q237" s="71">
        <f t="shared" si="69"/>
        <v>0</v>
      </c>
      <c r="R237" s="76" t="str">
        <f t="shared" si="78"/>
        <v>J=</v>
      </c>
      <c r="S237" s="92">
        <f t="shared" si="79"/>
        <v>45145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0">
        <f t="shared" si="70"/>
        <v>45004</v>
      </c>
      <c r="B238" s="77">
        <f t="shared" ca="1" si="71"/>
        <v>1015.7753</v>
      </c>
      <c r="C238" s="71">
        <f t="shared" si="72"/>
        <v>1000</v>
      </c>
      <c r="D238" s="10">
        <f ca="1">IF(A238&lt;$B$1,VLOOKUP(A238,[1]DI!$A$4:$B$15000,2,FALSE),0)</f>
        <v>0</v>
      </c>
      <c r="E238" s="71">
        <f t="shared" ca="1" si="64"/>
        <v>1</v>
      </c>
      <c r="F238" s="71">
        <f ca="1">(TRUNC(PRODUCT($E$16:$E237),16))</f>
        <v>1.0807831466166899</v>
      </c>
      <c r="G238" s="71">
        <f t="shared" ca="1" si="63"/>
        <v>1.0655263304488001</v>
      </c>
      <c r="H238" s="71">
        <f t="shared" ca="1" si="65"/>
        <v>1.0143185699999999</v>
      </c>
      <c r="I238" s="72">
        <f t="shared" si="73"/>
        <v>1.2999999999999999E-2</v>
      </c>
      <c r="J238" s="92">
        <f t="shared" si="74"/>
        <v>44963</v>
      </c>
      <c r="K238" s="73">
        <f t="shared" si="75"/>
        <v>27</v>
      </c>
      <c r="L238" s="74">
        <f t="shared" si="76"/>
        <v>28</v>
      </c>
      <c r="M238" s="75">
        <f t="shared" si="66"/>
        <v>1.001436166</v>
      </c>
      <c r="N238" s="75">
        <f t="shared" ca="1" si="67"/>
        <v>1.0157753</v>
      </c>
      <c r="O238" s="74">
        <f t="shared" si="77"/>
        <v>0</v>
      </c>
      <c r="P238" s="71">
        <f t="shared" ca="1" si="68"/>
        <v>15.7753</v>
      </c>
      <c r="Q238" s="71">
        <f t="shared" si="69"/>
        <v>0</v>
      </c>
      <c r="R238" s="76" t="str">
        <f t="shared" si="78"/>
        <v>J=</v>
      </c>
      <c r="S238" s="92">
        <f t="shared" si="79"/>
        <v>45145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0">
        <f t="shared" si="70"/>
        <v>45005</v>
      </c>
      <c r="B239" s="77">
        <f t="shared" ca="1" si="71"/>
        <v>1015.7753</v>
      </c>
      <c r="C239" s="71">
        <f t="shared" si="72"/>
        <v>1000</v>
      </c>
      <c r="D239" s="10">
        <f ca="1">IF(A239&lt;$B$1,VLOOKUP(A239,[1]DI!$A$4:$B$15000,2,FALSE),0)</f>
        <v>0.13650000000000001</v>
      </c>
      <c r="E239" s="71">
        <f t="shared" ca="1" si="64"/>
        <v>1.00050788</v>
      </c>
      <c r="F239" s="71">
        <f ca="1">(TRUNC(PRODUCT($E$16:$E238),16))</f>
        <v>1.0807831466166899</v>
      </c>
      <c r="G239" s="71">
        <f t="shared" ca="1" si="63"/>
        <v>1.0655263304488001</v>
      </c>
      <c r="H239" s="71">
        <f t="shared" ca="1" si="65"/>
        <v>1.0143185699999999</v>
      </c>
      <c r="I239" s="72">
        <f t="shared" si="73"/>
        <v>1.2999999999999999E-2</v>
      </c>
      <c r="J239" s="92">
        <f t="shared" si="74"/>
        <v>44963</v>
      </c>
      <c r="K239" s="73">
        <f t="shared" si="75"/>
        <v>28</v>
      </c>
      <c r="L239" s="74">
        <f t="shared" si="76"/>
        <v>28</v>
      </c>
      <c r="M239" s="75">
        <f t="shared" si="66"/>
        <v>1.001436166</v>
      </c>
      <c r="N239" s="75">
        <f t="shared" ca="1" si="67"/>
        <v>1.0157753</v>
      </c>
      <c r="O239" s="74">
        <f t="shared" si="77"/>
        <v>0</v>
      </c>
      <c r="P239" s="71">
        <f t="shared" ca="1" si="68"/>
        <v>15.7753</v>
      </c>
      <c r="Q239" s="71">
        <f t="shared" si="69"/>
        <v>0</v>
      </c>
      <c r="R239" s="76" t="str">
        <f t="shared" si="78"/>
        <v>J=</v>
      </c>
      <c r="S239" s="92">
        <f t="shared" si="79"/>
        <v>45145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0">
        <f t="shared" si="70"/>
        <v>45006</v>
      </c>
      <c r="B240" s="77">
        <f t="shared" ca="1" si="71"/>
        <v>1016.34328099</v>
      </c>
      <c r="C240" s="71">
        <f t="shared" si="72"/>
        <v>1000</v>
      </c>
      <c r="D240" s="10">
        <f ca="1">IF(A240&lt;$B$1,VLOOKUP(A240,[1]DI!$A$4:$B$15000,2,FALSE),0)</f>
        <v>0.13650000000000001</v>
      </c>
      <c r="E240" s="71">
        <f t="shared" ca="1" si="64"/>
        <v>1.00050788</v>
      </c>
      <c r="F240" s="71">
        <f ca="1">(TRUNC(PRODUCT($E$16:$E239),16))</f>
        <v>1.0813320547612</v>
      </c>
      <c r="G240" s="71">
        <f t="shared" ca="1" si="63"/>
        <v>1.0655263304488001</v>
      </c>
      <c r="H240" s="71">
        <f t="shared" ca="1" si="65"/>
        <v>1.0148337199999999</v>
      </c>
      <c r="I240" s="72">
        <f t="shared" si="73"/>
        <v>1.2999999999999999E-2</v>
      </c>
      <c r="J240" s="92">
        <f t="shared" si="74"/>
        <v>44963</v>
      </c>
      <c r="K240" s="73">
        <f t="shared" si="75"/>
        <v>29</v>
      </c>
      <c r="L240" s="74">
        <f t="shared" si="76"/>
        <v>29</v>
      </c>
      <c r="M240" s="75">
        <f t="shared" si="66"/>
        <v>1.001487496</v>
      </c>
      <c r="N240" s="75">
        <f t="shared" ca="1" si="67"/>
        <v>1.0163432809999999</v>
      </c>
      <c r="O240" s="74">
        <f t="shared" si="77"/>
        <v>0</v>
      </c>
      <c r="P240" s="71">
        <f t="shared" ca="1" si="68"/>
        <v>16.34328099</v>
      </c>
      <c r="Q240" s="71">
        <f t="shared" si="69"/>
        <v>0</v>
      </c>
      <c r="R240" s="76" t="str">
        <f t="shared" si="78"/>
        <v>J=</v>
      </c>
      <c r="S240" s="92">
        <f t="shared" si="79"/>
        <v>45145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0">
        <f t="shared" si="70"/>
        <v>45007</v>
      </c>
      <c r="B241" s="77">
        <f t="shared" ca="1" si="71"/>
        <v>1016.911589</v>
      </c>
      <c r="C241" s="71">
        <f t="shared" si="72"/>
        <v>1000</v>
      </c>
      <c r="D241" s="10">
        <f ca="1">IF(A241&lt;$B$1,VLOOKUP(A241,[1]DI!$A$4:$B$15000,2,FALSE),0)</f>
        <v>0.13650000000000001</v>
      </c>
      <c r="E241" s="71">
        <f t="shared" ca="1" si="64"/>
        <v>1.00050788</v>
      </c>
      <c r="F241" s="71">
        <f ca="1">(TRUNC(PRODUCT($E$16:$E240),16))</f>
        <v>1.08188124168517</v>
      </c>
      <c r="G241" s="71">
        <f t="shared" ca="1" si="63"/>
        <v>1.0655263304488001</v>
      </c>
      <c r="H241" s="71">
        <f t="shared" ca="1" si="65"/>
        <v>1.0153491400000001</v>
      </c>
      <c r="I241" s="72">
        <f t="shared" si="73"/>
        <v>1.2999999999999999E-2</v>
      </c>
      <c r="J241" s="92">
        <f t="shared" si="74"/>
        <v>44963</v>
      </c>
      <c r="K241" s="73">
        <f t="shared" si="75"/>
        <v>30</v>
      </c>
      <c r="L241" s="74">
        <f t="shared" si="76"/>
        <v>30</v>
      </c>
      <c r="M241" s="75">
        <f t="shared" si="66"/>
        <v>1.001538829</v>
      </c>
      <c r="N241" s="75">
        <f t="shared" ca="1" si="67"/>
        <v>1.016911589</v>
      </c>
      <c r="O241" s="74">
        <f t="shared" si="77"/>
        <v>0</v>
      </c>
      <c r="P241" s="71">
        <f t="shared" ca="1" si="68"/>
        <v>16.911588999999999</v>
      </c>
      <c r="Q241" s="71">
        <f t="shared" si="69"/>
        <v>0</v>
      </c>
      <c r="R241" s="76" t="str">
        <f t="shared" si="78"/>
        <v>J=</v>
      </c>
      <c r="S241" s="92">
        <f t="shared" si="79"/>
        <v>45145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0">
        <f t="shared" si="70"/>
        <v>45008</v>
      </c>
      <c r="B242" s="77">
        <f t="shared" ca="1" si="71"/>
        <v>1017.480202</v>
      </c>
      <c r="C242" s="71">
        <f t="shared" si="72"/>
        <v>1000</v>
      </c>
      <c r="D242" s="10">
        <f ca="1">IF(A242&lt;$B$1,VLOOKUP(A242,[1]DI!$A$4:$B$15000,2,FALSE),0)</f>
        <v>0.13650000000000001</v>
      </c>
      <c r="E242" s="71">
        <f t="shared" ca="1" si="64"/>
        <v>1.00050788</v>
      </c>
      <c r="F242" s="71">
        <f ca="1">(TRUNC(PRODUCT($E$16:$E241),16))</f>
        <v>1.0824307075302</v>
      </c>
      <c r="G242" s="71">
        <f t="shared" ca="1" si="63"/>
        <v>1.0655263304488001</v>
      </c>
      <c r="H242" s="71">
        <f t="shared" ca="1" si="65"/>
        <v>1.0158648100000001</v>
      </c>
      <c r="I242" s="72">
        <f t="shared" si="73"/>
        <v>1.2999999999999999E-2</v>
      </c>
      <c r="J242" s="92">
        <f t="shared" si="74"/>
        <v>44963</v>
      </c>
      <c r="K242" s="73">
        <f t="shared" si="75"/>
        <v>31</v>
      </c>
      <c r="L242" s="74">
        <f t="shared" si="76"/>
        <v>31</v>
      </c>
      <c r="M242" s="75">
        <f t="shared" si="66"/>
        <v>1.001590164</v>
      </c>
      <c r="N242" s="75">
        <f t="shared" ca="1" si="67"/>
        <v>1.017480202</v>
      </c>
      <c r="O242" s="74">
        <f t="shared" si="77"/>
        <v>0</v>
      </c>
      <c r="P242" s="71">
        <f t="shared" ca="1" si="68"/>
        <v>17.480201999999998</v>
      </c>
      <c r="Q242" s="71">
        <f t="shared" si="69"/>
        <v>0</v>
      </c>
      <c r="R242" s="76" t="str">
        <f t="shared" si="78"/>
        <v>J=</v>
      </c>
      <c r="S242" s="92">
        <f t="shared" si="79"/>
        <v>45145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0">
        <f t="shared" si="70"/>
        <v>45009</v>
      </c>
      <c r="B243" s="77">
        <f t="shared" ca="1" si="71"/>
        <v>1018.04914</v>
      </c>
      <c r="C243" s="71">
        <f t="shared" si="72"/>
        <v>1000</v>
      </c>
      <c r="D243" s="10">
        <f ca="1">IF(A243&lt;$B$1,VLOOKUP(A243,[1]DI!$A$4:$B$15000,2,FALSE),0)</f>
        <v>0.13650000000000001</v>
      </c>
      <c r="E243" s="71">
        <f t="shared" ca="1" si="64"/>
        <v>1.00050788</v>
      </c>
      <c r="F243" s="71">
        <f ca="1">(TRUNC(PRODUCT($E$16:$E242),16))</f>
        <v>1.0829804524379401</v>
      </c>
      <c r="G243" s="71">
        <f t="shared" ca="1" si="63"/>
        <v>1.0655263304488001</v>
      </c>
      <c r="H243" s="71">
        <f t="shared" ca="1" si="65"/>
        <v>1.0163807499999999</v>
      </c>
      <c r="I243" s="72">
        <f t="shared" si="73"/>
        <v>1.2999999999999999E-2</v>
      </c>
      <c r="J243" s="92">
        <f t="shared" si="74"/>
        <v>44963</v>
      </c>
      <c r="K243" s="73">
        <f t="shared" si="75"/>
        <v>32</v>
      </c>
      <c r="L243" s="74">
        <f t="shared" si="76"/>
        <v>32</v>
      </c>
      <c r="M243" s="75">
        <f t="shared" si="66"/>
        <v>1.0016415009999999</v>
      </c>
      <c r="N243" s="75">
        <f t="shared" ca="1" si="67"/>
        <v>1.01804914</v>
      </c>
      <c r="O243" s="74">
        <f t="shared" si="77"/>
        <v>0</v>
      </c>
      <c r="P243" s="71">
        <f t="shared" ca="1" si="68"/>
        <v>18.049140000000001</v>
      </c>
      <c r="Q243" s="71">
        <f t="shared" si="69"/>
        <v>0</v>
      </c>
      <c r="R243" s="76" t="str">
        <f t="shared" si="78"/>
        <v>J=</v>
      </c>
      <c r="S243" s="92">
        <f t="shared" si="79"/>
        <v>45145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0">
        <f t="shared" si="70"/>
        <v>45010</v>
      </c>
      <c r="B244" s="77">
        <f t="shared" ca="1" si="71"/>
        <v>1018.61839599</v>
      </c>
      <c r="C244" s="71">
        <f t="shared" si="72"/>
        <v>1000</v>
      </c>
      <c r="D244" s="10">
        <f ca="1">IF(A244&lt;$B$1,VLOOKUP(A244,[1]DI!$A$4:$B$15000,2,FALSE),0)</f>
        <v>0</v>
      </c>
      <c r="E244" s="71">
        <f t="shared" ca="1" si="64"/>
        <v>1</v>
      </c>
      <c r="F244" s="71">
        <f ca="1">(TRUNC(PRODUCT($E$16:$E243),16))</f>
        <v>1.0835304765501199</v>
      </c>
      <c r="G244" s="71">
        <f t="shared" ref="G244:G307" ca="1" si="80">IF(O243&gt;0,F243,G243)</f>
        <v>1.0655263304488001</v>
      </c>
      <c r="H244" s="71">
        <f t="shared" ca="1" si="65"/>
        <v>1.01689695</v>
      </c>
      <c r="I244" s="72">
        <f t="shared" si="73"/>
        <v>1.2999999999999999E-2</v>
      </c>
      <c r="J244" s="92">
        <f t="shared" si="74"/>
        <v>44963</v>
      </c>
      <c r="K244" s="73">
        <f t="shared" si="75"/>
        <v>32</v>
      </c>
      <c r="L244" s="74">
        <f t="shared" si="76"/>
        <v>33</v>
      </c>
      <c r="M244" s="75">
        <f t="shared" si="66"/>
        <v>1.001692842</v>
      </c>
      <c r="N244" s="75">
        <f t="shared" ca="1" si="67"/>
        <v>1.0186183959999999</v>
      </c>
      <c r="O244" s="74">
        <f t="shared" si="77"/>
        <v>0</v>
      </c>
      <c r="P244" s="71">
        <f t="shared" ca="1" si="68"/>
        <v>18.61839599</v>
      </c>
      <c r="Q244" s="71">
        <f t="shared" si="69"/>
        <v>0</v>
      </c>
      <c r="R244" s="76" t="str">
        <f t="shared" si="78"/>
        <v>J=</v>
      </c>
      <c r="S244" s="92">
        <f t="shared" si="79"/>
        <v>45145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0">
        <f t="shared" si="70"/>
        <v>45011</v>
      </c>
      <c r="B245" s="77">
        <f t="shared" ca="1" si="71"/>
        <v>1018.61839599</v>
      </c>
      <c r="C245" s="71">
        <f t="shared" si="72"/>
        <v>1000</v>
      </c>
      <c r="D245" s="10">
        <f ca="1">IF(A245&lt;$B$1,VLOOKUP(A245,[1]DI!$A$4:$B$15000,2,FALSE),0)</f>
        <v>0</v>
      </c>
      <c r="E245" s="71">
        <f t="shared" ca="1" si="64"/>
        <v>1</v>
      </c>
      <c r="F245" s="71">
        <f ca="1">(TRUNC(PRODUCT($E$16:$E244),16))</f>
        <v>1.0835304765501199</v>
      </c>
      <c r="G245" s="71">
        <f t="shared" ca="1" si="80"/>
        <v>1.0655263304488001</v>
      </c>
      <c r="H245" s="71">
        <f t="shared" ca="1" si="65"/>
        <v>1.01689695</v>
      </c>
      <c r="I245" s="72">
        <f t="shared" si="73"/>
        <v>1.2999999999999999E-2</v>
      </c>
      <c r="J245" s="92">
        <f t="shared" si="74"/>
        <v>44963</v>
      </c>
      <c r="K245" s="73">
        <f t="shared" si="75"/>
        <v>32</v>
      </c>
      <c r="L245" s="74">
        <f t="shared" si="76"/>
        <v>33</v>
      </c>
      <c r="M245" s="75">
        <f t="shared" si="66"/>
        <v>1.001692842</v>
      </c>
      <c r="N245" s="75">
        <f t="shared" ca="1" si="67"/>
        <v>1.0186183959999999</v>
      </c>
      <c r="O245" s="74">
        <f t="shared" si="77"/>
        <v>0</v>
      </c>
      <c r="P245" s="71">
        <f t="shared" ca="1" si="68"/>
        <v>18.61839599</v>
      </c>
      <c r="Q245" s="71">
        <f t="shared" si="69"/>
        <v>0</v>
      </c>
      <c r="R245" s="76" t="str">
        <f t="shared" si="78"/>
        <v>J=</v>
      </c>
      <c r="S245" s="92">
        <f t="shared" si="79"/>
        <v>45145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0">
        <f t="shared" si="70"/>
        <v>45012</v>
      </c>
      <c r="B246" s="77">
        <f t="shared" ca="1" si="71"/>
        <v>1018.61839599</v>
      </c>
      <c r="C246" s="71">
        <f t="shared" si="72"/>
        <v>1000</v>
      </c>
      <c r="D246" s="10">
        <f ca="1">IF(A246&lt;$B$1,VLOOKUP(A246,[1]DI!$A$4:$B$15000,2,FALSE),0)</f>
        <v>0.13650000000000001</v>
      </c>
      <c r="E246" s="71">
        <f t="shared" ca="1" si="64"/>
        <v>1.00050788</v>
      </c>
      <c r="F246" s="71">
        <f ca="1">(TRUNC(PRODUCT($E$16:$E245),16))</f>
        <v>1.0835304765501199</v>
      </c>
      <c r="G246" s="71">
        <f t="shared" ca="1" si="80"/>
        <v>1.0655263304488001</v>
      </c>
      <c r="H246" s="71">
        <f t="shared" ca="1" si="65"/>
        <v>1.01689695</v>
      </c>
      <c r="I246" s="72">
        <f t="shared" si="73"/>
        <v>1.2999999999999999E-2</v>
      </c>
      <c r="J246" s="92">
        <f t="shared" si="74"/>
        <v>44963</v>
      </c>
      <c r="K246" s="73">
        <f t="shared" si="75"/>
        <v>33</v>
      </c>
      <c r="L246" s="74">
        <f t="shared" si="76"/>
        <v>33</v>
      </c>
      <c r="M246" s="75">
        <f t="shared" si="66"/>
        <v>1.001692842</v>
      </c>
      <c r="N246" s="75">
        <f t="shared" ca="1" si="67"/>
        <v>1.0186183959999999</v>
      </c>
      <c r="O246" s="74">
        <f t="shared" si="77"/>
        <v>0</v>
      </c>
      <c r="P246" s="71">
        <f t="shared" ca="1" si="68"/>
        <v>18.61839599</v>
      </c>
      <c r="Q246" s="71">
        <f t="shared" si="69"/>
        <v>0</v>
      </c>
      <c r="R246" s="76" t="str">
        <f t="shared" si="78"/>
        <v>J=</v>
      </c>
      <c r="S246" s="92">
        <f t="shared" si="79"/>
        <v>45145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0">
        <f t="shared" si="70"/>
        <v>45013</v>
      </c>
      <c r="B247" s="77">
        <f t="shared" ca="1" si="71"/>
        <v>1019.1879669899999</v>
      </c>
      <c r="C247" s="71">
        <f t="shared" si="72"/>
        <v>1000</v>
      </c>
      <c r="D247" s="10">
        <f ca="1">IF(A247&lt;$B$1,VLOOKUP(A247,[1]DI!$A$4:$B$15000,2,FALSE),0)</f>
        <v>0.13650000000000001</v>
      </c>
      <c r="E247" s="71">
        <f t="shared" ca="1" si="64"/>
        <v>1.00050788</v>
      </c>
      <c r="F247" s="71">
        <f ca="1">(TRUNC(PRODUCT($E$16:$E246),16))</f>
        <v>1.0840807800085499</v>
      </c>
      <c r="G247" s="71">
        <f t="shared" ca="1" si="80"/>
        <v>1.0655263304488001</v>
      </c>
      <c r="H247" s="71">
        <f t="shared" ca="1" si="65"/>
        <v>1.0174134100000001</v>
      </c>
      <c r="I247" s="72">
        <f t="shared" si="73"/>
        <v>1.2999999999999999E-2</v>
      </c>
      <c r="J247" s="92">
        <f t="shared" si="74"/>
        <v>44963</v>
      </c>
      <c r="K247" s="73">
        <f t="shared" si="75"/>
        <v>34</v>
      </c>
      <c r="L247" s="74">
        <f t="shared" si="76"/>
        <v>34</v>
      </c>
      <c r="M247" s="75">
        <f t="shared" si="66"/>
        <v>1.001744185</v>
      </c>
      <c r="N247" s="75">
        <f t="shared" ca="1" si="67"/>
        <v>1.0191879669999999</v>
      </c>
      <c r="O247" s="74">
        <f t="shared" si="77"/>
        <v>0</v>
      </c>
      <c r="P247" s="71">
        <f t="shared" ca="1" si="68"/>
        <v>19.18796699</v>
      </c>
      <c r="Q247" s="71">
        <f t="shared" si="69"/>
        <v>0</v>
      </c>
      <c r="R247" s="76" t="str">
        <f t="shared" si="78"/>
        <v>J=</v>
      </c>
      <c r="S247" s="92">
        <f t="shared" si="79"/>
        <v>45145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0">
        <f t="shared" si="70"/>
        <v>45014</v>
      </c>
      <c r="B248" s="77">
        <f t="shared" ca="1" si="71"/>
        <v>1019.757864</v>
      </c>
      <c r="C248" s="71">
        <f t="shared" si="72"/>
        <v>1000</v>
      </c>
      <c r="D248" s="10">
        <f ca="1">IF(A248&lt;$B$1,VLOOKUP(A248,[1]DI!$A$4:$B$15000,2,FALSE),0)</f>
        <v>0.13650000000000001</v>
      </c>
      <c r="E248" s="71">
        <f t="shared" ca="1" si="64"/>
        <v>1.00050788</v>
      </c>
      <c r="F248" s="71">
        <f ca="1">(TRUNC(PRODUCT($E$16:$E247),16))</f>
        <v>1.0846313629551001</v>
      </c>
      <c r="G248" s="71">
        <f t="shared" ca="1" si="80"/>
        <v>1.0655263304488001</v>
      </c>
      <c r="H248" s="71">
        <f t="shared" ca="1" si="65"/>
        <v>1.01793014</v>
      </c>
      <c r="I248" s="72">
        <f t="shared" si="73"/>
        <v>1.2999999999999999E-2</v>
      </c>
      <c r="J248" s="92">
        <f t="shared" si="74"/>
        <v>44963</v>
      </c>
      <c r="K248" s="73">
        <f t="shared" si="75"/>
        <v>35</v>
      </c>
      <c r="L248" s="74">
        <f t="shared" si="76"/>
        <v>35</v>
      </c>
      <c r="M248" s="75">
        <f t="shared" si="66"/>
        <v>1.0017955300000001</v>
      </c>
      <c r="N248" s="75">
        <f t="shared" ca="1" si="67"/>
        <v>1.019757864</v>
      </c>
      <c r="O248" s="74">
        <f t="shared" si="77"/>
        <v>0</v>
      </c>
      <c r="P248" s="71">
        <f t="shared" ca="1" si="68"/>
        <v>19.757864000000001</v>
      </c>
      <c r="Q248" s="71">
        <f t="shared" si="69"/>
        <v>0</v>
      </c>
      <c r="R248" s="76" t="str">
        <f t="shared" si="78"/>
        <v>J=</v>
      </c>
      <c r="S248" s="92">
        <f t="shared" si="79"/>
        <v>45145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0">
        <f t="shared" si="70"/>
        <v>45015</v>
      </c>
      <c r="B249" s="77">
        <f t="shared" ca="1" si="71"/>
        <v>1020.328068</v>
      </c>
      <c r="C249" s="71">
        <f t="shared" si="72"/>
        <v>1000</v>
      </c>
      <c r="D249" s="10">
        <f ca="1">IF(A249&lt;$B$1,VLOOKUP(A249,[1]DI!$A$4:$B$15000,2,FALSE),0)</f>
        <v>0.13650000000000001</v>
      </c>
      <c r="E249" s="71">
        <f t="shared" ca="1" si="64"/>
        <v>1.00050788</v>
      </c>
      <c r="F249" s="71">
        <f ca="1">(TRUNC(PRODUCT($E$16:$E248),16))</f>
        <v>1.0851822255317201</v>
      </c>
      <c r="G249" s="71">
        <f t="shared" ca="1" si="80"/>
        <v>1.0655263304488001</v>
      </c>
      <c r="H249" s="71">
        <f t="shared" ca="1" si="65"/>
        <v>1.01844712</v>
      </c>
      <c r="I249" s="72">
        <f t="shared" si="73"/>
        <v>1.2999999999999999E-2</v>
      </c>
      <c r="J249" s="92">
        <f t="shared" si="74"/>
        <v>44963</v>
      </c>
      <c r="K249" s="73">
        <f t="shared" si="75"/>
        <v>36</v>
      </c>
      <c r="L249" s="74">
        <f t="shared" si="76"/>
        <v>36</v>
      </c>
      <c r="M249" s="75">
        <f t="shared" si="66"/>
        <v>1.0018468780000001</v>
      </c>
      <c r="N249" s="75">
        <f t="shared" ca="1" si="67"/>
        <v>1.020328068</v>
      </c>
      <c r="O249" s="74">
        <f t="shared" si="77"/>
        <v>0</v>
      </c>
      <c r="P249" s="71">
        <f t="shared" ca="1" si="68"/>
        <v>20.328067999999998</v>
      </c>
      <c r="Q249" s="71">
        <f t="shared" si="69"/>
        <v>0</v>
      </c>
      <c r="R249" s="76" t="str">
        <f t="shared" si="78"/>
        <v>J=</v>
      </c>
      <c r="S249" s="92">
        <f t="shared" si="79"/>
        <v>45145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0">
        <f t="shared" si="70"/>
        <v>45016</v>
      </c>
      <c r="B250" s="77">
        <f t="shared" ca="1" si="71"/>
        <v>1020.898598</v>
      </c>
      <c r="C250" s="71">
        <f t="shared" si="72"/>
        <v>1000</v>
      </c>
      <c r="D250" s="10">
        <f ca="1">IF(A250&lt;$B$1,VLOOKUP(A250,[1]DI!$A$4:$B$15000,2,FALSE),0)</f>
        <v>0.13650000000000001</v>
      </c>
      <c r="E250" s="71">
        <f t="shared" ca="1" si="64"/>
        <v>1.00050788</v>
      </c>
      <c r="F250" s="71">
        <f ca="1">(TRUNC(PRODUCT($E$16:$E249),16))</f>
        <v>1.08573336788042</v>
      </c>
      <c r="G250" s="71">
        <f t="shared" ca="1" si="80"/>
        <v>1.0655263304488001</v>
      </c>
      <c r="H250" s="71">
        <f t="shared" ca="1" si="65"/>
        <v>1.01896437</v>
      </c>
      <c r="I250" s="72">
        <f t="shared" si="73"/>
        <v>1.2999999999999999E-2</v>
      </c>
      <c r="J250" s="92">
        <f t="shared" si="74"/>
        <v>44963</v>
      </c>
      <c r="K250" s="73">
        <f t="shared" si="75"/>
        <v>37</v>
      </c>
      <c r="L250" s="74">
        <f t="shared" si="76"/>
        <v>37</v>
      </c>
      <c r="M250" s="75">
        <f t="shared" si="66"/>
        <v>1.001898229</v>
      </c>
      <c r="N250" s="75">
        <f t="shared" ca="1" si="67"/>
        <v>1.020898598</v>
      </c>
      <c r="O250" s="74">
        <f t="shared" si="77"/>
        <v>0</v>
      </c>
      <c r="P250" s="71">
        <f t="shared" ca="1" si="68"/>
        <v>20.898598</v>
      </c>
      <c r="Q250" s="71">
        <f t="shared" si="69"/>
        <v>0</v>
      </c>
      <c r="R250" s="76" t="str">
        <f t="shared" si="78"/>
        <v>J=</v>
      </c>
      <c r="S250" s="92">
        <f t="shared" si="79"/>
        <v>45145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0">
        <f t="shared" si="70"/>
        <v>45017</v>
      </c>
      <c r="B251" s="77">
        <f t="shared" ca="1" si="71"/>
        <v>1021.4694449900001</v>
      </c>
      <c r="C251" s="71">
        <f t="shared" si="72"/>
        <v>1000</v>
      </c>
      <c r="D251" s="10">
        <f ca="1">IF(A251&lt;$B$1,VLOOKUP(A251,[1]DI!$A$4:$B$15000,2,FALSE),0)</f>
        <v>0</v>
      </c>
      <c r="E251" s="71">
        <f t="shared" ca="1" si="64"/>
        <v>1</v>
      </c>
      <c r="F251" s="71">
        <f ca="1">(TRUNC(PRODUCT($E$16:$E250),16))</f>
        <v>1.0862847901432999</v>
      </c>
      <c r="G251" s="71">
        <f t="shared" ca="1" si="80"/>
        <v>1.0655263304488001</v>
      </c>
      <c r="H251" s="71">
        <f t="shared" ca="1" si="65"/>
        <v>1.0194818800000001</v>
      </c>
      <c r="I251" s="72">
        <f t="shared" si="73"/>
        <v>1.2999999999999999E-2</v>
      </c>
      <c r="J251" s="92">
        <f t="shared" si="74"/>
        <v>44963</v>
      </c>
      <c r="K251" s="73">
        <f t="shared" si="75"/>
        <v>37</v>
      </c>
      <c r="L251" s="74">
        <f t="shared" si="76"/>
        <v>38</v>
      </c>
      <c r="M251" s="75">
        <f t="shared" si="66"/>
        <v>1.001949583</v>
      </c>
      <c r="N251" s="75">
        <f t="shared" ca="1" si="67"/>
        <v>1.0214694449999999</v>
      </c>
      <c r="O251" s="74">
        <f t="shared" si="77"/>
        <v>0</v>
      </c>
      <c r="P251" s="71">
        <f t="shared" ca="1" si="68"/>
        <v>21.46944499</v>
      </c>
      <c r="Q251" s="71">
        <f t="shared" si="69"/>
        <v>0</v>
      </c>
      <c r="R251" s="76" t="str">
        <f t="shared" si="78"/>
        <v>J=</v>
      </c>
      <c r="S251" s="92">
        <f t="shared" si="79"/>
        <v>45145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0">
        <f t="shared" si="70"/>
        <v>45018</v>
      </c>
      <c r="B252" s="77">
        <f t="shared" ca="1" si="71"/>
        <v>1021.4694449900001</v>
      </c>
      <c r="C252" s="71">
        <f t="shared" si="72"/>
        <v>1000</v>
      </c>
      <c r="D252" s="10">
        <f ca="1">IF(A252&lt;$B$1,VLOOKUP(A252,[1]DI!$A$4:$B$15000,2,FALSE),0)</f>
        <v>0</v>
      </c>
      <c r="E252" s="71">
        <f t="shared" ca="1" si="64"/>
        <v>1</v>
      </c>
      <c r="F252" s="71">
        <f ca="1">(TRUNC(PRODUCT($E$16:$E251),16))</f>
        <v>1.0862847901432999</v>
      </c>
      <c r="G252" s="71">
        <f t="shared" ca="1" si="80"/>
        <v>1.0655263304488001</v>
      </c>
      <c r="H252" s="71">
        <f t="shared" ca="1" si="65"/>
        <v>1.0194818800000001</v>
      </c>
      <c r="I252" s="72">
        <f t="shared" si="73"/>
        <v>1.2999999999999999E-2</v>
      </c>
      <c r="J252" s="92">
        <f t="shared" si="74"/>
        <v>44963</v>
      </c>
      <c r="K252" s="73">
        <f t="shared" si="75"/>
        <v>37</v>
      </c>
      <c r="L252" s="74">
        <f t="shared" si="76"/>
        <v>38</v>
      </c>
      <c r="M252" s="75">
        <f t="shared" si="66"/>
        <v>1.001949583</v>
      </c>
      <c r="N252" s="75">
        <f t="shared" ca="1" si="67"/>
        <v>1.0214694449999999</v>
      </c>
      <c r="O252" s="74">
        <f t="shared" si="77"/>
        <v>0</v>
      </c>
      <c r="P252" s="71">
        <f t="shared" ca="1" si="68"/>
        <v>21.46944499</v>
      </c>
      <c r="Q252" s="71">
        <f t="shared" si="69"/>
        <v>0</v>
      </c>
      <c r="R252" s="76" t="str">
        <f t="shared" si="78"/>
        <v>J=</v>
      </c>
      <c r="S252" s="92">
        <f t="shared" si="79"/>
        <v>45145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0">
        <f t="shared" si="70"/>
        <v>45019</v>
      </c>
      <c r="B253" s="77">
        <f t="shared" ca="1" si="71"/>
        <v>1021.4694449900001</v>
      </c>
      <c r="C253" s="71">
        <f t="shared" si="72"/>
        <v>1000</v>
      </c>
      <c r="D253" s="10">
        <f ca="1">IF(A253&lt;$B$1,VLOOKUP(A253,[1]DI!$A$4:$B$15000,2,FALSE),0)</f>
        <v>0.13650000000000001</v>
      </c>
      <c r="E253" s="71">
        <f t="shared" ca="1" si="64"/>
        <v>1.00050788</v>
      </c>
      <c r="F253" s="71">
        <f ca="1">(TRUNC(PRODUCT($E$16:$E252),16))</f>
        <v>1.0862847901432999</v>
      </c>
      <c r="G253" s="71">
        <f t="shared" ca="1" si="80"/>
        <v>1.0655263304488001</v>
      </c>
      <c r="H253" s="71">
        <f t="shared" ca="1" si="65"/>
        <v>1.0194818800000001</v>
      </c>
      <c r="I253" s="72">
        <f t="shared" si="73"/>
        <v>1.2999999999999999E-2</v>
      </c>
      <c r="J253" s="92">
        <f t="shared" si="74"/>
        <v>44963</v>
      </c>
      <c r="K253" s="73">
        <f t="shared" si="75"/>
        <v>38</v>
      </c>
      <c r="L253" s="74">
        <f t="shared" si="76"/>
        <v>38</v>
      </c>
      <c r="M253" s="75">
        <f t="shared" si="66"/>
        <v>1.001949583</v>
      </c>
      <c r="N253" s="75">
        <f t="shared" ca="1" si="67"/>
        <v>1.0214694449999999</v>
      </c>
      <c r="O253" s="74">
        <f t="shared" si="77"/>
        <v>0</v>
      </c>
      <c r="P253" s="71">
        <f t="shared" ca="1" si="68"/>
        <v>21.46944499</v>
      </c>
      <c r="Q253" s="71">
        <f t="shared" si="69"/>
        <v>0</v>
      </c>
      <c r="R253" s="76" t="str">
        <f t="shared" si="78"/>
        <v>J=</v>
      </c>
      <c r="S253" s="92">
        <f t="shared" si="79"/>
        <v>45145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0">
        <f t="shared" si="70"/>
        <v>45020</v>
      </c>
      <c r="B254" s="77">
        <f t="shared" ca="1" si="71"/>
        <v>1022.040617</v>
      </c>
      <c r="C254" s="71">
        <f t="shared" si="72"/>
        <v>1000</v>
      </c>
      <c r="D254" s="10">
        <f ca="1">IF(A254&lt;$B$1,VLOOKUP(A254,[1]DI!$A$4:$B$15000,2,FALSE),0)</f>
        <v>0.13650000000000001</v>
      </c>
      <c r="E254" s="71">
        <f t="shared" ca="1" si="64"/>
        <v>1.00050788</v>
      </c>
      <c r="F254" s="71">
        <f ca="1">(TRUNC(PRODUCT($E$16:$E253),16))</f>
        <v>1.08683649246252</v>
      </c>
      <c r="G254" s="71">
        <f t="shared" ca="1" si="80"/>
        <v>1.0655263304488001</v>
      </c>
      <c r="H254" s="71">
        <f t="shared" ca="1" si="65"/>
        <v>1.0199996600000001</v>
      </c>
      <c r="I254" s="72">
        <f t="shared" si="73"/>
        <v>1.2999999999999999E-2</v>
      </c>
      <c r="J254" s="92">
        <f t="shared" si="74"/>
        <v>44963</v>
      </c>
      <c r="K254" s="73">
        <f t="shared" si="75"/>
        <v>39</v>
      </c>
      <c r="L254" s="74">
        <f t="shared" si="76"/>
        <v>39</v>
      </c>
      <c r="M254" s="75">
        <f t="shared" si="66"/>
        <v>1.002000939</v>
      </c>
      <c r="N254" s="75">
        <f t="shared" ca="1" si="67"/>
        <v>1.022040617</v>
      </c>
      <c r="O254" s="74">
        <f t="shared" si="77"/>
        <v>0</v>
      </c>
      <c r="P254" s="71">
        <f t="shared" ca="1" si="68"/>
        <v>22.040617000000001</v>
      </c>
      <c r="Q254" s="71">
        <f t="shared" si="69"/>
        <v>0</v>
      </c>
      <c r="R254" s="76" t="str">
        <f t="shared" si="78"/>
        <v>J=</v>
      </c>
      <c r="S254" s="92">
        <f t="shared" si="79"/>
        <v>45145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0">
        <f t="shared" si="70"/>
        <v>45021</v>
      </c>
      <c r="B255" s="77">
        <f t="shared" ca="1" si="71"/>
        <v>1022.612106</v>
      </c>
      <c r="C255" s="71">
        <f t="shared" si="72"/>
        <v>1000</v>
      </c>
      <c r="D255" s="10">
        <f ca="1">IF(A255&lt;$B$1,VLOOKUP(A255,[1]DI!$A$4:$B$15000,2,FALSE),0)</f>
        <v>0.13650000000000001</v>
      </c>
      <c r="E255" s="71">
        <f t="shared" ca="1" si="64"/>
        <v>1.00050788</v>
      </c>
      <c r="F255" s="71">
        <f ca="1">(TRUNC(PRODUCT($E$16:$E254),16))</f>
        <v>1.08738847498031</v>
      </c>
      <c r="G255" s="71">
        <f t="shared" ca="1" si="80"/>
        <v>1.0655263304488001</v>
      </c>
      <c r="H255" s="71">
        <f t="shared" ca="1" si="65"/>
        <v>1.0205177000000001</v>
      </c>
      <c r="I255" s="72">
        <f t="shared" si="73"/>
        <v>1.2999999999999999E-2</v>
      </c>
      <c r="J255" s="92">
        <f t="shared" si="74"/>
        <v>44963</v>
      </c>
      <c r="K255" s="73">
        <f t="shared" si="75"/>
        <v>40</v>
      </c>
      <c r="L255" s="74">
        <f t="shared" si="76"/>
        <v>40</v>
      </c>
      <c r="M255" s="75">
        <f t="shared" si="66"/>
        <v>1.002052298</v>
      </c>
      <c r="N255" s="75">
        <f t="shared" ca="1" si="67"/>
        <v>1.022612106</v>
      </c>
      <c r="O255" s="74">
        <f t="shared" si="77"/>
        <v>0</v>
      </c>
      <c r="P255" s="71">
        <f t="shared" ca="1" si="68"/>
        <v>22.612106000000001</v>
      </c>
      <c r="Q255" s="71">
        <f t="shared" si="69"/>
        <v>0</v>
      </c>
      <c r="R255" s="76" t="str">
        <f t="shared" si="78"/>
        <v>J=</v>
      </c>
      <c r="S255" s="92">
        <f t="shared" si="79"/>
        <v>45145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0">
        <f t="shared" si="70"/>
        <v>45022</v>
      </c>
      <c r="B256" s="77">
        <f t="shared" ca="1" si="71"/>
        <v>1023.18391199</v>
      </c>
      <c r="C256" s="71">
        <f t="shared" si="72"/>
        <v>1000</v>
      </c>
      <c r="D256" s="10">
        <f ca="1">IF(A256&lt;$B$1,VLOOKUP(A256,[1]DI!$A$4:$B$15000,2,FALSE),0)</f>
        <v>0.13650000000000001</v>
      </c>
      <c r="E256" s="71">
        <f t="shared" ca="1" si="64"/>
        <v>1.00050788</v>
      </c>
      <c r="F256" s="71">
        <f ca="1">(TRUNC(PRODUCT($E$16:$E255),16))</f>
        <v>1.08794073783899</v>
      </c>
      <c r="G256" s="71">
        <f t="shared" ca="1" si="80"/>
        <v>1.0655263304488001</v>
      </c>
      <c r="H256" s="71">
        <f t="shared" ca="1" si="65"/>
        <v>1.0210360000000001</v>
      </c>
      <c r="I256" s="72">
        <f t="shared" si="73"/>
        <v>1.2999999999999999E-2</v>
      </c>
      <c r="J256" s="92">
        <f t="shared" si="74"/>
        <v>44963</v>
      </c>
      <c r="K256" s="73">
        <f t="shared" si="75"/>
        <v>41</v>
      </c>
      <c r="L256" s="74">
        <f t="shared" si="76"/>
        <v>41</v>
      </c>
      <c r="M256" s="75">
        <f t="shared" si="66"/>
        <v>1.0021036590000001</v>
      </c>
      <c r="N256" s="75">
        <f t="shared" ca="1" si="67"/>
        <v>1.0231839119999999</v>
      </c>
      <c r="O256" s="74">
        <f t="shared" si="77"/>
        <v>0</v>
      </c>
      <c r="P256" s="71">
        <f t="shared" ca="1" si="68"/>
        <v>23.183911989999999</v>
      </c>
      <c r="Q256" s="71">
        <f t="shared" si="69"/>
        <v>0</v>
      </c>
      <c r="R256" s="76" t="str">
        <f t="shared" si="78"/>
        <v>J=</v>
      </c>
      <c r="S256" s="92">
        <f t="shared" si="79"/>
        <v>45145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0">
        <f t="shared" si="70"/>
        <v>45023</v>
      </c>
      <c r="B257" s="77">
        <f t="shared" ca="1" si="71"/>
        <v>1023.756034</v>
      </c>
      <c r="C257" s="71">
        <f t="shared" si="72"/>
        <v>1000</v>
      </c>
      <c r="D257" s="10">
        <f ca="1">IF(A257&lt;$B$1,VLOOKUP(A257,[1]DI!$A$4:$B$15000,2,FALSE),0)</f>
        <v>0</v>
      </c>
      <c r="E257" s="71">
        <f t="shared" ca="1" si="64"/>
        <v>1</v>
      </c>
      <c r="F257" s="71">
        <f ca="1">(TRUNC(PRODUCT($E$16:$E256),16))</f>
        <v>1.08849328118092</v>
      </c>
      <c r="G257" s="71">
        <f t="shared" ca="1" si="80"/>
        <v>1.0655263304488001</v>
      </c>
      <c r="H257" s="71">
        <f t="shared" ca="1" si="65"/>
        <v>1.02155456</v>
      </c>
      <c r="I257" s="72">
        <f t="shared" si="73"/>
        <v>1.2999999999999999E-2</v>
      </c>
      <c r="J257" s="92">
        <f t="shared" si="74"/>
        <v>44963</v>
      </c>
      <c r="K257" s="73">
        <f t="shared" si="75"/>
        <v>41</v>
      </c>
      <c r="L257" s="74">
        <f t="shared" si="76"/>
        <v>42</v>
      </c>
      <c r="M257" s="75">
        <f t="shared" si="66"/>
        <v>1.002155023</v>
      </c>
      <c r="N257" s="75">
        <f t="shared" ca="1" si="67"/>
        <v>1.023756034</v>
      </c>
      <c r="O257" s="74">
        <f t="shared" si="77"/>
        <v>0</v>
      </c>
      <c r="P257" s="71">
        <f t="shared" ca="1" si="68"/>
        <v>23.756034</v>
      </c>
      <c r="Q257" s="71">
        <f t="shared" si="69"/>
        <v>0</v>
      </c>
      <c r="R257" s="76" t="str">
        <f t="shared" si="78"/>
        <v>J=</v>
      </c>
      <c r="S257" s="92">
        <f t="shared" si="79"/>
        <v>45145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0">
        <f t="shared" si="70"/>
        <v>45024</v>
      </c>
      <c r="B258" s="77">
        <f t="shared" ca="1" si="71"/>
        <v>1023.756034</v>
      </c>
      <c r="C258" s="71">
        <f t="shared" si="72"/>
        <v>1000</v>
      </c>
      <c r="D258" s="10">
        <f ca="1">IF(A258&lt;$B$1,VLOOKUP(A258,[1]DI!$A$4:$B$15000,2,FALSE),0)</f>
        <v>0</v>
      </c>
      <c r="E258" s="71">
        <f t="shared" ca="1" si="64"/>
        <v>1</v>
      </c>
      <c r="F258" s="71">
        <f ca="1">(TRUNC(PRODUCT($E$16:$E257),16))</f>
        <v>1.08849328118092</v>
      </c>
      <c r="G258" s="71">
        <f t="shared" ca="1" si="80"/>
        <v>1.0655263304488001</v>
      </c>
      <c r="H258" s="71">
        <f t="shared" ca="1" si="65"/>
        <v>1.02155456</v>
      </c>
      <c r="I258" s="72">
        <f t="shared" si="73"/>
        <v>1.2999999999999999E-2</v>
      </c>
      <c r="J258" s="92">
        <f t="shared" si="74"/>
        <v>44963</v>
      </c>
      <c r="K258" s="73">
        <f t="shared" si="75"/>
        <v>41</v>
      </c>
      <c r="L258" s="74">
        <f t="shared" si="76"/>
        <v>42</v>
      </c>
      <c r="M258" s="75">
        <f t="shared" si="66"/>
        <v>1.002155023</v>
      </c>
      <c r="N258" s="75">
        <f t="shared" ca="1" si="67"/>
        <v>1.023756034</v>
      </c>
      <c r="O258" s="74">
        <f t="shared" si="77"/>
        <v>0</v>
      </c>
      <c r="P258" s="71">
        <f t="shared" ca="1" si="68"/>
        <v>23.756034</v>
      </c>
      <c r="Q258" s="71">
        <f t="shared" si="69"/>
        <v>0</v>
      </c>
      <c r="R258" s="76" t="str">
        <f t="shared" si="78"/>
        <v>J=</v>
      </c>
      <c r="S258" s="92">
        <f t="shared" si="79"/>
        <v>45145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0">
        <f t="shared" si="70"/>
        <v>45025</v>
      </c>
      <c r="B259" s="77">
        <f t="shared" ca="1" si="71"/>
        <v>1023.756034</v>
      </c>
      <c r="C259" s="71">
        <f t="shared" si="72"/>
        <v>1000</v>
      </c>
      <c r="D259" s="10">
        <f ca="1">IF(A259&lt;$B$1,VLOOKUP(A259,[1]DI!$A$4:$B$15000,2,FALSE),0)</f>
        <v>0</v>
      </c>
      <c r="E259" s="71">
        <f t="shared" ca="1" si="64"/>
        <v>1</v>
      </c>
      <c r="F259" s="71">
        <f ca="1">(TRUNC(PRODUCT($E$16:$E258),16))</f>
        <v>1.08849328118092</v>
      </c>
      <c r="G259" s="71">
        <f t="shared" ca="1" si="80"/>
        <v>1.0655263304488001</v>
      </c>
      <c r="H259" s="71">
        <f t="shared" ca="1" si="65"/>
        <v>1.02155456</v>
      </c>
      <c r="I259" s="72">
        <f t="shared" si="73"/>
        <v>1.2999999999999999E-2</v>
      </c>
      <c r="J259" s="92">
        <f t="shared" si="74"/>
        <v>44963</v>
      </c>
      <c r="K259" s="73">
        <f t="shared" si="75"/>
        <v>41</v>
      </c>
      <c r="L259" s="74">
        <f t="shared" si="76"/>
        <v>42</v>
      </c>
      <c r="M259" s="75">
        <f t="shared" si="66"/>
        <v>1.002155023</v>
      </c>
      <c r="N259" s="75">
        <f t="shared" ca="1" si="67"/>
        <v>1.023756034</v>
      </c>
      <c r="O259" s="74">
        <f t="shared" si="77"/>
        <v>0</v>
      </c>
      <c r="P259" s="71">
        <f t="shared" ca="1" si="68"/>
        <v>23.756034</v>
      </c>
      <c r="Q259" s="71">
        <f t="shared" si="69"/>
        <v>0</v>
      </c>
      <c r="R259" s="76" t="str">
        <f t="shared" si="78"/>
        <v>J=</v>
      </c>
      <c r="S259" s="92">
        <f t="shared" si="79"/>
        <v>45145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0">
        <f t="shared" si="70"/>
        <v>45026</v>
      </c>
      <c r="B260" s="77">
        <f t="shared" ca="1" si="71"/>
        <v>1023.756034</v>
      </c>
      <c r="C260" s="71">
        <f t="shared" si="72"/>
        <v>1000</v>
      </c>
      <c r="D260" s="10">
        <f ca="1">IF(A260&lt;$B$1,VLOOKUP(A260,[1]DI!$A$4:$B$15000,2,FALSE),0)</f>
        <v>0.13650000000000001</v>
      </c>
      <c r="E260" s="71">
        <f t="shared" ca="1" si="64"/>
        <v>1.00050788</v>
      </c>
      <c r="F260" s="71">
        <f ca="1">(TRUNC(PRODUCT($E$16:$E259),16))</f>
        <v>1.08849328118092</v>
      </c>
      <c r="G260" s="71">
        <f t="shared" ca="1" si="80"/>
        <v>1.0655263304488001</v>
      </c>
      <c r="H260" s="71">
        <f t="shared" ca="1" si="65"/>
        <v>1.02155456</v>
      </c>
      <c r="I260" s="72">
        <f t="shared" si="73"/>
        <v>1.2999999999999999E-2</v>
      </c>
      <c r="J260" s="92">
        <f t="shared" si="74"/>
        <v>44963</v>
      </c>
      <c r="K260" s="73">
        <f t="shared" si="75"/>
        <v>42</v>
      </c>
      <c r="L260" s="74">
        <f t="shared" si="76"/>
        <v>42</v>
      </c>
      <c r="M260" s="75">
        <f t="shared" si="66"/>
        <v>1.002155023</v>
      </c>
      <c r="N260" s="75">
        <f t="shared" ca="1" si="67"/>
        <v>1.023756034</v>
      </c>
      <c r="O260" s="74">
        <f t="shared" si="77"/>
        <v>0</v>
      </c>
      <c r="P260" s="71">
        <f t="shared" ca="1" si="68"/>
        <v>23.756034</v>
      </c>
      <c r="Q260" s="71">
        <f t="shared" si="69"/>
        <v>0</v>
      </c>
      <c r="R260" s="76" t="str">
        <f t="shared" si="78"/>
        <v>J=</v>
      </c>
      <c r="S260" s="92">
        <f t="shared" si="79"/>
        <v>45145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0">
        <f t="shared" si="70"/>
        <v>45027</v>
      </c>
      <c r="B261" s="77">
        <f t="shared" ca="1" si="71"/>
        <v>1024.3284829900001</v>
      </c>
      <c r="C261" s="71">
        <f t="shared" si="72"/>
        <v>1000</v>
      </c>
      <c r="D261" s="10">
        <f ca="1">IF(A261&lt;$B$1,VLOOKUP(A261,[1]DI!$A$4:$B$15000,2,FALSE),0)</f>
        <v>0.13650000000000001</v>
      </c>
      <c r="E261" s="71">
        <f t="shared" ca="1" si="64"/>
        <v>1.00050788</v>
      </c>
      <c r="F261" s="71">
        <f ca="1">(TRUNC(PRODUCT($E$16:$E260),16))</f>
        <v>1.08904610514857</v>
      </c>
      <c r="G261" s="71">
        <f t="shared" ca="1" si="80"/>
        <v>1.0655263304488001</v>
      </c>
      <c r="H261" s="71">
        <f t="shared" ca="1" si="65"/>
        <v>1.0220733900000001</v>
      </c>
      <c r="I261" s="72">
        <f t="shared" si="73"/>
        <v>1.2999999999999999E-2</v>
      </c>
      <c r="J261" s="92">
        <f t="shared" si="74"/>
        <v>44963</v>
      </c>
      <c r="K261" s="73">
        <f t="shared" si="75"/>
        <v>43</v>
      </c>
      <c r="L261" s="74">
        <f t="shared" si="76"/>
        <v>43</v>
      </c>
      <c r="M261" s="75">
        <f t="shared" si="66"/>
        <v>1.00220639</v>
      </c>
      <c r="N261" s="75">
        <f t="shared" ca="1" si="67"/>
        <v>1.0243284829999999</v>
      </c>
      <c r="O261" s="74">
        <f t="shared" si="77"/>
        <v>0</v>
      </c>
      <c r="P261" s="71">
        <f t="shared" ca="1" si="68"/>
        <v>24.328482990000001</v>
      </c>
      <c r="Q261" s="71">
        <f t="shared" si="69"/>
        <v>0</v>
      </c>
      <c r="R261" s="76" t="str">
        <f t="shared" si="78"/>
        <v>J=</v>
      </c>
      <c r="S261" s="92">
        <f t="shared" si="79"/>
        <v>45145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0">
        <f t="shared" si="70"/>
        <v>45028</v>
      </c>
      <c r="B262" s="77">
        <f t="shared" ca="1" si="71"/>
        <v>1024.901247</v>
      </c>
      <c r="C262" s="71">
        <f t="shared" si="72"/>
        <v>1000</v>
      </c>
      <c r="D262" s="10">
        <f ca="1">IF(A262&lt;$B$1,VLOOKUP(A262,[1]DI!$A$4:$B$15000,2,FALSE),0)</f>
        <v>0.13650000000000001</v>
      </c>
      <c r="E262" s="71">
        <f t="shared" ca="1" si="64"/>
        <v>1.00050788</v>
      </c>
      <c r="F262" s="71">
        <f ca="1">(TRUNC(PRODUCT($E$16:$E261),16))</f>
        <v>1.08959920988445</v>
      </c>
      <c r="G262" s="71">
        <f t="shared" ca="1" si="80"/>
        <v>1.0655263304488001</v>
      </c>
      <c r="H262" s="71">
        <f t="shared" ca="1" si="65"/>
        <v>1.0225924799999999</v>
      </c>
      <c r="I262" s="72">
        <f t="shared" si="73"/>
        <v>1.2999999999999999E-2</v>
      </c>
      <c r="J262" s="92">
        <f t="shared" si="74"/>
        <v>44963</v>
      </c>
      <c r="K262" s="73">
        <f t="shared" si="75"/>
        <v>44</v>
      </c>
      <c r="L262" s="74">
        <f t="shared" si="76"/>
        <v>44</v>
      </c>
      <c r="M262" s="75">
        <f t="shared" si="66"/>
        <v>1.0022577589999999</v>
      </c>
      <c r="N262" s="75">
        <f t="shared" ca="1" si="67"/>
        <v>1.0249012470000001</v>
      </c>
      <c r="O262" s="74">
        <f t="shared" si="77"/>
        <v>0</v>
      </c>
      <c r="P262" s="71">
        <f t="shared" ca="1" si="68"/>
        <v>24.901247000000001</v>
      </c>
      <c r="Q262" s="71">
        <f t="shared" si="69"/>
        <v>0</v>
      </c>
      <c r="R262" s="76" t="str">
        <f t="shared" si="78"/>
        <v>J=</v>
      </c>
      <c r="S262" s="92">
        <f t="shared" si="79"/>
        <v>45145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0">
        <f t="shared" si="70"/>
        <v>45029</v>
      </c>
      <c r="B263" s="77">
        <f t="shared" ca="1" si="71"/>
        <v>1025.47432899</v>
      </c>
      <c r="C263" s="71">
        <f t="shared" si="72"/>
        <v>1000</v>
      </c>
      <c r="D263" s="10">
        <f ca="1">IF(A263&lt;$B$1,VLOOKUP(A263,[1]DI!$A$4:$B$15000,2,FALSE),0)</f>
        <v>0.13650000000000001</v>
      </c>
      <c r="E263" s="71">
        <f t="shared" ca="1" si="64"/>
        <v>1.00050788</v>
      </c>
      <c r="F263" s="71">
        <f ca="1">(TRUNC(PRODUCT($E$16:$E262),16))</f>
        <v>1.09015259553116</v>
      </c>
      <c r="G263" s="71">
        <f t="shared" ca="1" si="80"/>
        <v>1.0655263304488001</v>
      </c>
      <c r="H263" s="71">
        <f t="shared" ca="1" si="65"/>
        <v>1.0231118299999999</v>
      </c>
      <c r="I263" s="72">
        <f t="shared" si="73"/>
        <v>1.2999999999999999E-2</v>
      </c>
      <c r="J263" s="92">
        <f t="shared" si="74"/>
        <v>44963</v>
      </c>
      <c r="K263" s="73">
        <f t="shared" si="75"/>
        <v>45</v>
      </c>
      <c r="L263" s="74">
        <f t="shared" si="76"/>
        <v>45</v>
      </c>
      <c r="M263" s="75">
        <f t="shared" si="66"/>
        <v>1.0023091310000001</v>
      </c>
      <c r="N263" s="75">
        <f t="shared" ca="1" si="67"/>
        <v>1.0254743289999999</v>
      </c>
      <c r="O263" s="74">
        <f t="shared" si="77"/>
        <v>0</v>
      </c>
      <c r="P263" s="71">
        <f t="shared" ca="1" si="68"/>
        <v>25.47432899</v>
      </c>
      <c r="Q263" s="71">
        <f t="shared" si="69"/>
        <v>0</v>
      </c>
      <c r="R263" s="76" t="str">
        <f t="shared" si="78"/>
        <v>J=</v>
      </c>
      <c r="S263" s="92">
        <f t="shared" si="79"/>
        <v>45145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0">
        <f t="shared" si="70"/>
        <v>45030</v>
      </c>
      <c r="B264" s="77">
        <f t="shared" ca="1" si="71"/>
        <v>1026.0477370000001</v>
      </c>
      <c r="C264" s="71">
        <f t="shared" si="72"/>
        <v>1000</v>
      </c>
      <c r="D264" s="10">
        <f ca="1">IF(A264&lt;$B$1,VLOOKUP(A264,[1]DI!$A$4:$B$15000,2,FALSE),0)</f>
        <v>0.13650000000000001</v>
      </c>
      <c r="E264" s="71">
        <f t="shared" ca="1" si="64"/>
        <v>1.00050788</v>
      </c>
      <c r="F264" s="71">
        <f ca="1">(TRUNC(PRODUCT($E$16:$E263),16))</f>
        <v>1.0907062622313799</v>
      </c>
      <c r="G264" s="71">
        <f t="shared" ca="1" si="80"/>
        <v>1.0655263304488001</v>
      </c>
      <c r="H264" s="71">
        <f t="shared" ca="1" si="65"/>
        <v>1.0236314500000001</v>
      </c>
      <c r="I264" s="72">
        <f t="shared" si="73"/>
        <v>1.2999999999999999E-2</v>
      </c>
      <c r="J264" s="92">
        <f t="shared" si="74"/>
        <v>44963</v>
      </c>
      <c r="K264" s="73">
        <f t="shared" si="75"/>
        <v>46</v>
      </c>
      <c r="L264" s="74">
        <f t="shared" si="76"/>
        <v>46</v>
      </c>
      <c r="M264" s="75">
        <f t="shared" si="66"/>
        <v>1.002360505</v>
      </c>
      <c r="N264" s="75">
        <f t="shared" ca="1" si="67"/>
        <v>1.0260477370000001</v>
      </c>
      <c r="O264" s="74">
        <f t="shared" si="77"/>
        <v>0</v>
      </c>
      <c r="P264" s="71">
        <f t="shared" ca="1" si="68"/>
        <v>26.047737000000001</v>
      </c>
      <c r="Q264" s="71">
        <f t="shared" si="69"/>
        <v>0</v>
      </c>
      <c r="R264" s="76" t="str">
        <f t="shared" si="78"/>
        <v>J=</v>
      </c>
      <c r="S264" s="92">
        <f t="shared" si="79"/>
        <v>45145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0">
        <f t="shared" si="70"/>
        <v>45031</v>
      </c>
      <c r="B265" s="77">
        <f t="shared" ca="1" si="71"/>
        <v>1026.6214620000001</v>
      </c>
      <c r="C265" s="71">
        <f t="shared" si="72"/>
        <v>1000</v>
      </c>
      <c r="D265" s="10">
        <f ca="1">IF(A265&lt;$B$1,VLOOKUP(A265,[1]DI!$A$4:$B$15000,2,FALSE),0)</f>
        <v>0</v>
      </c>
      <c r="E265" s="71">
        <f t="shared" ca="1" si="64"/>
        <v>1</v>
      </c>
      <c r="F265" s="71">
        <f ca="1">(TRUNC(PRODUCT($E$16:$E264),16))</f>
        <v>1.0912602101278499</v>
      </c>
      <c r="G265" s="71">
        <f t="shared" ca="1" si="80"/>
        <v>1.0655263304488001</v>
      </c>
      <c r="H265" s="71">
        <f t="shared" ca="1" si="65"/>
        <v>1.02415133</v>
      </c>
      <c r="I265" s="72">
        <f t="shared" si="73"/>
        <v>1.2999999999999999E-2</v>
      </c>
      <c r="J265" s="92">
        <f t="shared" si="74"/>
        <v>44963</v>
      </c>
      <c r="K265" s="73">
        <f t="shared" si="75"/>
        <v>46</v>
      </c>
      <c r="L265" s="74">
        <f t="shared" si="76"/>
        <v>47</v>
      </c>
      <c r="M265" s="75">
        <f t="shared" si="66"/>
        <v>1.0024118820000001</v>
      </c>
      <c r="N265" s="75">
        <f t="shared" ca="1" si="67"/>
        <v>1.026621462</v>
      </c>
      <c r="O265" s="74">
        <f t="shared" si="77"/>
        <v>0</v>
      </c>
      <c r="P265" s="71">
        <f t="shared" ca="1" si="68"/>
        <v>26.621462000000001</v>
      </c>
      <c r="Q265" s="71">
        <f t="shared" si="69"/>
        <v>0</v>
      </c>
      <c r="R265" s="76" t="str">
        <f t="shared" si="78"/>
        <v>J=</v>
      </c>
      <c r="S265" s="92">
        <f t="shared" si="79"/>
        <v>45145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0">
        <f t="shared" si="70"/>
        <v>45032</v>
      </c>
      <c r="B266" s="77">
        <f t="shared" ca="1" si="71"/>
        <v>1026.6214620000001</v>
      </c>
      <c r="C266" s="71">
        <f t="shared" si="72"/>
        <v>1000</v>
      </c>
      <c r="D266" s="10">
        <f ca="1">IF(A266&lt;$B$1,VLOOKUP(A266,[1]DI!$A$4:$B$15000,2,FALSE),0)</f>
        <v>0</v>
      </c>
      <c r="E266" s="71">
        <f t="shared" ca="1" si="64"/>
        <v>1</v>
      </c>
      <c r="F266" s="71">
        <f ca="1">(TRUNC(PRODUCT($E$16:$E265),16))</f>
        <v>1.0912602101278499</v>
      </c>
      <c r="G266" s="71">
        <f t="shared" ca="1" si="80"/>
        <v>1.0655263304488001</v>
      </c>
      <c r="H266" s="71">
        <f t="shared" ca="1" si="65"/>
        <v>1.02415133</v>
      </c>
      <c r="I266" s="72">
        <f t="shared" si="73"/>
        <v>1.2999999999999999E-2</v>
      </c>
      <c r="J266" s="92">
        <f t="shared" si="74"/>
        <v>44963</v>
      </c>
      <c r="K266" s="73">
        <f t="shared" si="75"/>
        <v>46</v>
      </c>
      <c r="L266" s="74">
        <f t="shared" si="76"/>
        <v>47</v>
      </c>
      <c r="M266" s="75">
        <f t="shared" si="66"/>
        <v>1.0024118820000001</v>
      </c>
      <c r="N266" s="75">
        <f t="shared" ca="1" si="67"/>
        <v>1.026621462</v>
      </c>
      <c r="O266" s="74">
        <f t="shared" si="77"/>
        <v>0</v>
      </c>
      <c r="P266" s="71">
        <f t="shared" ca="1" si="68"/>
        <v>26.621462000000001</v>
      </c>
      <c r="Q266" s="71">
        <f t="shared" si="69"/>
        <v>0</v>
      </c>
      <c r="R266" s="76" t="str">
        <f t="shared" si="78"/>
        <v>J=</v>
      </c>
      <c r="S266" s="92">
        <f t="shared" si="79"/>
        <v>45145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0">
        <f t="shared" si="70"/>
        <v>45033</v>
      </c>
      <c r="B267" s="77">
        <f t="shared" ca="1" si="71"/>
        <v>1026.6214620000001</v>
      </c>
      <c r="C267" s="71">
        <f t="shared" si="72"/>
        <v>1000</v>
      </c>
      <c r="D267" s="10">
        <f ca="1">IF(A267&lt;$B$1,VLOOKUP(A267,[1]DI!$A$4:$B$15000,2,FALSE),0)</f>
        <v>0.13650000000000001</v>
      </c>
      <c r="E267" s="71">
        <f t="shared" ca="1" si="64"/>
        <v>1.00050788</v>
      </c>
      <c r="F267" s="71">
        <f ca="1">(TRUNC(PRODUCT($E$16:$E266),16))</f>
        <v>1.0912602101278499</v>
      </c>
      <c r="G267" s="71">
        <f t="shared" ca="1" si="80"/>
        <v>1.0655263304488001</v>
      </c>
      <c r="H267" s="71">
        <f t="shared" ca="1" si="65"/>
        <v>1.02415133</v>
      </c>
      <c r="I267" s="72">
        <f t="shared" si="73"/>
        <v>1.2999999999999999E-2</v>
      </c>
      <c r="J267" s="92">
        <f t="shared" si="74"/>
        <v>44963</v>
      </c>
      <c r="K267" s="73">
        <f t="shared" si="75"/>
        <v>47</v>
      </c>
      <c r="L267" s="74">
        <f t="shared" si="76"/>
        <v>47</v>
      </c>
      <c r="M267" s="75">
        <f t="shared" si="66"/>
        <v>1.0024118820000001</v>
      </c>
      <c r="N267" s="75">
        <f t="shared" ca="1" si="67"/>
        <v>1.026621462</v>
      </c>
      <c r="O267" s="74">
        <f t="shared" si="77"/>
        <v>0</v>
      </c>
      <c r="P267" s="71">
        <f t="shared" ca="1" si="68"/>
        <v>26.621462000000001</v>
      </c>
      <c r="Q267" s="71">
        <f t="shared" si="69"/>
        <v>0</v>
      </c>
      <c r="R267" s="76" t="str">
        <f t="shared" si="78"/>
        <v>J=</v>
      </c>
      <c r="S267" s="92">
        <f t="shared" si="79"/>
        <v>45145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0">
        <f t="shared" si="70"/>
        <v>45034</v>
      </c>
      <c r="B268" s="77">
        <f t="shared" ca="1" si="71"/>
        <v>1027.195514</v>
      </c>
      <c r="C268" s="71">
        <f t="shared" si="72"/>
        <v>1000</v>
      </c>
      <c r="D268" s="10">
        <f ca="1">IF(A268&lt;$B$1,VLOOKUP(A268,[1]DI!$A$4:$B$15000,2,FALSE),0)</f>
        <v>0.13650000000000001</v>
      </c>
      <c r="E268" s="71">
        <f t="shared" ca="1" si="64"/>
        <v>1.00050788</v>
      </c>
      <c r="F268" s="71">
        <f ca="1">(TRUNC(PRODUCT($E$16:$E267),16))</f>
        <v>1.09181443936336</v>
      </c>
      <c r="G268" s="71">
        <f t="shared" ca="1" si="80"/>
        <v>1.0655263304488001</v>
      </c>
      <c r="H268" s="71">
        <f t="shared" ca="1" si="65"/>
        <v>1.0246714800000001</v>
      </c>
      <c r="I268" s="72">
        <f t="shared" si="73"/>
        <v>1.2999999999999999E-2</v>
      </c>
      <c r="J268" s="92">
        <f t="shared" si="74"/>
        <v>44963</v>
      </c>
      <c r="K268" s="73">
        <f t="shared" si="75"/>
        <v>48</v>
      </c>
      <c r="L268" s="74">
        <f t="shared" si="76"/>
        <v>48</v>
      </c>
      <c r="M268" s="75">
        <f t="shared" si="66"/>
        <v>1.002463262</v>
      </c>
      <c r="N268" s="75">
        <f t="shared" ca="1" si="67"/>
        <v>1.027195514</v>
      </c>
      <c r="O268" s="74">
        <f t="shared" si="77"/>
        <v>0</v>
      </c>
      <c r="P268" s="71">
        <f t="shared" ca="1" si="68"/>
        <v>27.195513999999999</v>
      </c>
      <c r="Q268" s="71">
        <f t="shared" si="69"/>
        <v>0</v>
      </c>
      <c r="R268" s="76" t="str">
        <f t="shared" si="78"/>
        <v>J=</v>
      </c>
      <c r="S268" s="92">
        <f t="shared" si="79"/>
        <v>45145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0">
        <f t="shared" si="70"/>
        <v>45035</v>
      </c>
      <c r="B269" s="77">
        <f t="shared" ca="1" si="71"/>
        <v>1027.769884</v>
      </c>
      <c r="C269" s="71">
        <f t="shared" si="72"/>
        <v>1000</v>
      </c>
      <c r="D269" s="10">
        <f ca="1">IF(A269&lt;$B$1,VLOOKUP(A269,[1]DI!$A$4:$B$15000,2,FALSE),0)</f>
        <v>0.13650000000000001</v>
      </c>
      <c r="E269" s="71">
        <f t="shared" ca="1" si="64"/>
        <v>1.00050788</v>
      </c>
      <c r="F269" s="71">
        <f ca="1">(TRUNC(PRODUCT($E$16:$E268),16))</f>
        <v>1.09236895008083</v>
      </c>
      <c r="G269" s="71">
        <f t="shared" ca="1" si="80"/>
        <v>1.0655263304488001</v>
      </c>
      <c r="H269" s="71">
        <f t="shared" ca="1" si="65"/>
        <v>1.0251918900000001</v>
      </c>
      <c r="I269" s="72">
        <f t="shared" si="73"/>
        <v>1.2999999999999999E-2</v>
      </c>
      <c r="J269" s="92">
        <f t="shared" si="74"/>
        <v>44963</v>
      </c>
      <c r="K269" s="73">
        <f t="shared" si="75"/>
        <v>49</v>
      </c>
      <c r="L269" s="74">
        <f t="shared" si="76"/>
        <v>49</v>
      </c>
      <c r="M269" s="75">
        <f t="shared" si="66"/>
        <v>1.002514645</v>
      </c>
      <c r="N269" s="75">
        <f t="shared" ca="1" si="67"/>
        <v>1.027769884</v>
      </c>
      <c r="O269" s="74">
        <f t="shared" si="77"/>
        <v>0</v>
      </c>
      <c r="P269" s="71">
        <f t="shared" ca="1" si="68"/>
        <v>27.769884000000001</v>
      </c>
      <c r="Q269" s="71">
        <f t="shared" si="69"/>
        <v>0</v>
      </c>
      <c r="R269" s="76" t="str">
        <f t="shared" si="78"/>
        <v>J=</v>
      </c>
      <c r="S269" s="92">
        <f t="shared" si="79"/>
        <v>45145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0">
        <f t="shared" si="70"/>
        <v>45036</v>
      </c>
      <c r="B270" s="77">
        <f t="shared" ca="1" si="71"/>
        <v>1028.34456899</v>
      </c>
      <c r="C270" s="71">
        <f t="shared" si="72"/>
        <v>1000</v>
      </c>
      <c r="D270" s="10">
        <f ca="1">IF(A270&lt;$B$1,VLOOKUP(A270,[1]DI!$A$4:$B$15000,2,FALSE),0)</f>
        <v>0.13650000000000001</v>
      </c>
      <c r="E270" s="71">
        <f t="shared" ca="1" si="64"/>
        <v>1.00050788</v>
      </c>
      <c r="F270" s="71">
        <f ca="1">(TRUNC(PRODUCT($E$16:$E269),16))</f>
        <v>1.0929237424231999</v>
      </c>
      <c r="G270" s="71">
        <f t="shared" ca="1" si="80"/>
        <v>1.0655263304488001</v>
      </c>
      <c r="H270" s="71">
        <f t="shared" ca="1" si="65"/>
        <v>1.0257125600000001</v>
      </c>
      <c r="I270" s="72">
        <f t="shared" si="73"/>
        <v>1.2999999999999999E-2</v>
      </c>
      <c r="J270" s="92">
        <f t="shared" si="74"/>
        <v>44963</v>
      </c>
      <c r="K270" s="73">
        <f t="shared" si="75"/>
        <v>50</v>
      </c>
      <c r="L270" s="74">
        <f t="shared" si="76"/>
        <v>50</v>
      </c>
      <c r="M270" s="75">
        <f t="shared" si="66"/>
        <v>1.0025660300000001</v>
      </c>
      <c r="N270" s="75">
        <f t="shared" ca="1" si="67"/>
        <v>1.0283445689999999</v>
      </c>
      <c r="O270" s="74">
        <f t="shared" si="77"/>
        <v>0</v>
      </c>
      <c r="P270" s="71">
        <f t="shared" ca="1" si="68"/>
        <v>28.344568989999999</v>
      </c>
      <c r="Q270" s="71">
        <f t="shared" si="69"/>
        <v>0</v>
      </c>
      <c r="R270" s="76" t="str">
        <f t="shared" si="78"/>
        <v>J=</v>
      </c>
      <c r="S270" s="92">
        <f t="shared" si="79"/>
        <v>45145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0">
        <f t="shared" si="70"/>
        <v>45037</v>
      </c>
      <c r="B271" s="77">
        <f t="shared" ca="1" si="71"/>
        <v>1028.9195810000001</v>
      </c>
      <c r="C271" s="71">
        <f t="shared" si="72"/>
        <v>1000</v>
      </c>
      <c r="D271" s="10">
        <f ca="1">IF(A271&lt;$B$1,VLOOKUP(A271,[1]DI!$A$4:$B$15000,2,FALSE),0)</f>
        <v>0</v>
      </c>
      <c r="E271" s="71">
        <f t="shared" ca="1" si="64"/>
        <v>1</v>
      </c>
      <c r="F271" s="71">
        <f ca="1">(TRUNC(PRODUCT($E$16:$E270),16))</f>
        <v>1.0934788165335001</v>
      </c>
      <c r="G271" s="71">
        <f t="shared" ca="1" si="80"/>
        <v>1.0655263304488001</v>
      </c>
      <c r="H271" s="71">
        <f t="shared" ca="1" si="65"/>
        <v>1.0262335</v>
      </c>
      <c r="I271" s="72">
        <f t="shared" si="73"/>
        <v>1.2999999999999999E-2</v>
      </c>
      <c r="J271" s="92">
        <f t="shared" si="74"/>
        <v>44963</v>
      </c>
      <c r="K271" s="73">
        <f t="shared" si="75"/>
        <v>50</v>
      </c>
      <c r="L271" s="74">
        <f t="shared" si="76"/>
        <v>51</v>
      </c>
      <c r="M271" s="75">
        <f t="shared" si="66"/>
        <v>1.002617417</v>
      </c>
      <c r="N271" s="75">
        <f t="shared" ca="1" si="67"/>
        <v>1.028919581</v>
      </c>
      <c r="O271" s="74">
        <f t="shared" si="77"/>
        <v>0</v>
      </c>
      <c r="P271" s="71">
        <f t="shared" ca="1" si="68"/>
        <v>28.919581000000001</v>
      </c>
      <c r="Q271" s="71">
        <f t="shared" si="69"/>
        <v>0</v>
      </c>
      <c r="R271" s="76" t="str">
        <f t="shared" si="78"/>
        <v>J=</v>
      </c>
      <c r="S271" s="92">
        <f t="shared" si="79"/>
        <v>45145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0">
        <f t="shared" si="70"/>
        <v>45038</v>
      </c>
      <c r="B272" s="77">
        <f t="shared" ca="1" si="71"/>
        <v>1028.9195810000001</v>
      </c>
      <c r="C272" s="71">
        <f t="shared" si="72"/>
        <v>1000</v>
      </c>
      <c r="D272" s="10">
        <f ca="1">IF(A272&lt;$B$1,VLOOKUP(A272,[1]DI!$A$4:$B$15000,2,FALSE),0)</f>
        <v>0</v>
      </c>
      <c r="E272" s="71">
        <f t="shared" ref="E272:E335" ca="1" si="81">IF(A272&lt;A$13,1,ROUND(((1+D272)^(1/252)),8))</f>
        <v>1</v>
      </c>
      <c r="F272" s="71">
        <f ca="1">(TRUNC(PRODUCT($E$16:$E271),16))</f>
        <v>1.0934788165335001</v>
      </c>
      <c r="G272" s="71">
        <f t="shared" ca="1" si="80"/>
        <v>1.0655263304488001</v>
      </c>
      <c r="H272" s="71">
        <f t="shared" ref="H272:H335" ca="1" si="82">ROUND(F272/G272,8)</f>
        <v>1.0262335</v>
      </c>
      <c r="I272" s="72">
        <f t="shared" si="73"/>
        <v>1.2999999999999999E-2</v>
      </c>
      <c r="J272" s="92">
        <f t="shared" si="74"/>
        <v>44963</v>
      </c>
      <c r="K272" s="73">
        <f t="shared" si="75"/>
        <v>50</v>
      </c>
      <c r="L272" s="74">
        <f t="shared" si="76"/>
        <v>51</v>
      </c>
      <c r="M272" s="75">
        <f t="shared" ref="M272:M335" si="83">ROUND((I272+1)^(L272/252),9)</f>
        <v>1.002617417</v>
      </c>
      <c r="N272" s="75">
        <f t="shared" ref="N272:N335" ca="1" si="84">ROUND(H272*M272,9)</f>
        <v>1.028919581</v>
      </c>
      <c r="O272" s="74">
        <f t="shared" si="77"/>
        <v>0</v>
      </c>
      <c r="P272" s="71">
        <f t="shared" ref="P272:P335" ca="1" si="85">TRUNC(((N272-1)*C272),8)</f>
        <v>28.919581000000001</v>
      </c>
      <c r="Q272" s="71">
        <f t="shared" ref="Q272:Q335" si="86">IF(O272&gt;0,VLOOKUP(O272,$U$16:$Z$112,6),0)</f>
        <v>0</v>
      </c>
      <c r="R272" s="76" t="str">
        <f t="shared" si="78"/>
        <v>J=</v>
      </c>
      <c r="S272" s="92">
        <f t="shared" si="79"/>
        <v>45145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0">
        <f t="shared" ref="A273:A336" si="87">(A272+1)</f>
        <v>45039</v>
      </c>
      <c r="B273" s="77">
        <f t="shared" ref="B273:B336" ca="1" si="88">IF(A273&lt;=TODAY(),C273+P273,IF(AND(A273&gt;TODAY(),A273&lt;=$B$1),IF(VLOOKUP(TODAY(),$A$14:$D$10004,4,FALSE)=0,"n.d",C273+P273),"n.d"))</f>
        <v>1028.9195810000001</v>
      </c>
      <c r="C273" s="71">
        <f t="shared" ref="C273:C336" si="89">(C272-Q272)</f>
        <v>1000</v>
      </c>
      <c r="D273" s="10">
        <f ca="1">IF(A273&lt;$B$1,VLOOKUP(A273,[1]DI!$A$4:$B$15000,2,FALSE),0)</f>
        <v>0</v>
      </c>
      <c r="E273" s="71">
        <f t="shared" ca="1" si="81"/>
        <v>1</v>
      </c>
      <c r="F273" s="71">
        <f ca="1">(TRUNC(PRODUCT($E$16:$E272),16))</f>
        <v>1.0934788165335001</v>
      </c>
      <c r="G273" s="71">
        <f t="shared" ca="1" si="80"/>
        <v>1.0655263304488001</v>
      </c>
      <c r="H273" s="71">
        <f t="shared" ca="1" si="82"/>
        <v>1.0262335</v>
      </c>
      <c r="I273" s="72">
        <f t="shared" ref="I273:I336" si="90">I272</f>
        <v>1.2999999999999999E-2</v>
      </c>
      <c r="J273" s="92">
        <f t="shared" ref="J273:J336" si="91">IF(O272&gt;0,VLOOKUP(O272,U$16:AE$76,2),J272)</f>
        <v>44963</v>
      </c>
      <c r="K273" s="73">
        <f t="shared" ref="K273:K336" si="92">IF(A273&gt;J273,IF(NETWORKDAYS(J273,A273,$U$81:$U$469)-1=0,1,NETWORKDAYS(J273,A273,$U$81:$U$469)-1),0)</f>
        <v>50</v>
      </c>
      <c r="L273" s="74">
        <f t="shared" ref="L273:L336" si="93">IF(AND(K273=1,K272=1),1,IF(K273&gt;0,IF(K273=K272,K273+1,K273),0))</f>
        <v>51</v>
      </c>
      <c r="M273" s="75">
        <f t="shared" si="83"/>
        <v>1.002617417</v>
      </c>
      <c r="N273" s="75">
        <f t="shared" ca="1" si="84"/>
        <v>1.028919581</v>
      </c>
      <c r="O273" s="74">
        <f t="shared" ref="O273:O336" si="94">IF(VLOOKUP(A273,V$16:AC$76,8)=VLOOKUP(A272,V$16:AC$76,8),0,VLOOKUP(A273,V$16:AC$76,8))</f>
        <v>0</v>
      </c>
      <c r="P273" s="71">
        <f t="shared" ca="1" si="85"/>
        <v>28.919581000000001</v>
      </c>
      <c r="Q273" s="71">
        <f t="shared" si="86"/>
        <v>0</v>
      </c>
      <c r="R273" s="76" t="str">
        <f t="shared" ref="R273:R336" si="95">IF(O272&gt;0,VLOOKUP(O272,U$16:AE$76,10),R272)</f>
        <v>J=</v>
      </c>
      <c r="S273" s="92">
        <f t="shared" ref="S273:S336" si="96">IF(O272&gt;0,VLOOKUP(O272,U$16:AE$76,11),S272)</f>
        <v>45145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0">
        <f t="shared" si="87"/>
        <v>45040</v>
      </c>
      <c r="B274" s="77">
        <f t="shared" ca="1" si="88"/>
        <v>1028.9195810000001</v>
      </c>
      <c r="C274" s="71">
        <f t="shared" si="89"/>
        <v>1000</v>
      </c>
      <c r="D274" s="10">
        <f ca="1">IF(A274&lt;$B$1,VLOOKUP(A274,[1]DI!$A$4:$B$15000,2,FALSE),0)</f>
        <v>0.13650000000000001</v>
      </c>
      <c r="E274" s="71">
        <f t="shared" ca="1" si="81"/>
        <v>1.00050788</v>
      </c>
      <c r="F274" s="71">
        <f ca="1">(TRUNC(PRODUCT($E$16:$E273),16))</f>
        <v>1.0934788165335001</v>
      </c>
      <c r="G274" s="71">
        <f t="shared" ca="1" si="80"/>
        <v>1.0655263304488001</v>
      </c>
      <c r="H274" s="71">
        <f t="shared" ca="1" si="82"/>
        <v>1.0262335</v>
      </c>
      <c r="I274" s="72">
        <f t="shared" si="90"/>
        <v>1.2999999999999999E-2</v>
      </c>
      <c r="J274" s="92">
        <f t="shared" si="91"/>
        <v>44963</v>
      </c>
      <c r="K274" s="73">
        <f t="shared" si="92"/>
        <v>51</v>
      </c>
      <c r="L274" s="74">
        <f t="shared" si="93"/>
        <v>51</v>
      </c>
      <c r="M274" s="75">
        <f t="shared" si="83"/>
        <v>1.002617417</v>
      </c>
      <c r="N274" s="75">
        <f t="shared" ca="1" si="84"/>
        <v>1.028919581</v>
      </c>
      <c r="O274" s="74">
        <f t="shared" si="94"/>
        <v>0</v>
      </c>
      <c r="P274" s="71">
        <f t="shared" ca="1" si="85"/>
        <v>28.919581000000001</v>
      </c>
      <c r="Q274" s="71">
        <f t="shared" si="86"/>
        <v>0</v>
      </c>
      <c r="R274" s="76" t="str">
        <f t="shared" si="95"/>
        <v>J=</v>
      </c>
      <c r="S274" s="92">
        <f t="shared" si="96"/>
        <v>45145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0">
        <f t="shared" si="87"/>
        <v>45041</v>
      </c>
      <c r="B275" s="77">
        <f t="shared" ca="1" si="88"/>
        <v>1029.494911</v>
      </c>
      <c r="C275" s="71">
        <f t="shared" si="89"/>
        <v>1000</v>
      </c>
      <c r="D275" s="10">
        <f ca="1">IF(A275&lt;$B$1,VLOOKUP(A275,[1]DI!$A$4:$B$15000,2,FALSE),0)</f>
        <v>0.13650000000000001</v>
      </c>
      <c r="E275" s="71">
        <f t="shared" ca="1" si="81"/>
        <v>1.00050788</v>
      </c>
      <c r="F275" s="71">
        <f ca="1">(TRUNC(PRODUCT($E$16:$E274),16))</f>
        <v>1.0940341725548399</v>
      </c>
      <c r="G275" s="71">
        <f t="shared" ca="1" si="80"/>
        <v>1.0655263304488001</v>
      </c>
      <c r="H275" s="71">
        <f t="shared" ca="1" si="82"/>
        <v>1.0267546999999999</v>
      </c>
      <c r="I275" s="72">
        <f t="shared" si="90"/>
        <v>1.2999999999999999E-2</v>
      </c>
      <c r="J275" s="92">
        <f t="shared" si="91"/>
        <v>44963</v>
      </c>
      <c r="K275" s="73">
        <f t="shared" si="92"/>
        <v>52</v>
      </c>
      <c r="L275" s="74">
        <f t="shared" si="93"/>
        <v>52</v>
      </c>
      <c r="M275" s="75">
        <f t="shared" si="83"/>
        <v>1.0026688079999999</v>
      </c>
      <c r="N275" s="75">
        <f t="shared" ca="1" si="84"/>
        <v>1.029494911</v>
      </c>
      <c r="O275" s="74">
        <f t="shared" si="94"/>
        <v>0</v>
      </c>
      <c r="P275" s="71">
        <f t="shared" ca="1" si="85"/>
        <v>29.494910999999998</v>
      </c>
      <c r="Q275" s="71">
        <f t="shared" si="86"/>
        <v>0</v>
      </c>
      <c r="R275" s="76" t="str">
        <f t="shared" si="95"/>
        <v>J=</v>
      </c>
      <c r="S275" s="92">
        <f t="shared" si="96"/>
        <v>45145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0">
        <f t="shared" si="87"/>
        <v>45042</v>
      </c>
      <c r="B276" s="77">
        <f t="shared" ca="1" si="88"/>
        <v>1030.0705680000001</v>
      </c>
      <c r="C276" s="71">
        <f t="shared" si="89"/>
        <v>1000</v>
      </c>
      <c r="D276" s="10">
        <f ca="1">IF(A276&lt;$B$1,VLOOKUP(A276,[1]DI!$A$4:$B$15000,2,FALSE),0)</f>
        <v>0.13650000000000001</v>
      </c>
      <c r="E276" s="71">
        <f t="shared" ca="1" si="81"/>
        <v>1.00050788</v>
      </c>
      <c r="F276" s="71">
        <f ca="1">(TRUNC(PRODUCT($E$16:$E275),16))</f>
        <v>1.0945898106304</v>
      </c>
      <c r="G276" s="71">
        <f t="shared" ca="1" si="80"/>
        <v>1.0655263304488001</v>
      </c>
      <c r="H276" s="71">
        <f t="shared" ca="1" si="82"/>
        <v>1.0272761699999999</v>
      </c>
      <c r="I276" s="72">
        <f t="shared" si="90"/>
        <v>1.2999999999999999E-2</v>
      </c>
      <c r="J276" s="92">
        <f t="shared" si="91"/>
        <v>44963</v>
      </c>
      <c r="K276" s="73">
        <f t="shared" si="92"/>
        <v>53</v>
      </c>
      <c r="L276" s="74">
        <f t="shared" si="93"/>
        <v>53</v>
      </c>
      <c r="M276" s="75">
        <f t="shared" si="83"/>
        <v>1.002720201</v>
      </c>
      <c r="N276" s="75">
        <f t="shared" ca="1" si="84"/>
        <v>1.030070568</v>
      </c>
      <c r="O276" s="74">
        <f t="shared" si="94"/>
        <v>0</v>
      </c>
      <c r="P276" s="71">
        <f t="shared" ca="1" si="85"/>
        <v>30.070568000000002</v>
      </c>
      <c r="Q276" s="71">
        <f t="shared" si="86"/>
        <v>0</v>
      </c>
      <c r="R276" s="76" t="str">
        <f t="shared" si="95"/>
        <v>J=</v>
      </c>
      <c r="S276" s="92">
        <f t="shared" si="96"/>
        <v>45145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0">
        <f t="shared" si="87"/>
        <v>45043</v>
      </c>
      <c r="B277" s="77">
        <f t="shared" ca="1" si="88"/>
        <v>1030.646551</v>
      </c>
      <c r="C277" s="71">
        <f t="shared" si="89"/>
        <v>1000</v>
      </c>
      <c r="D277" s="10">
        <f ca="1">IF(A277&lt;$B$1,VLOOKUP(A277,[1]DI!$A$4:$B$15000,2,FALSE),0)</f>
        <v>0.13650000000000001</v>
      </c>
      <c r="E277" s="71">
        <f t="shared" ca="1" si="81"/>
        <v>1.00050788</v>
      </c>
      <c r="F277" s="71">
        <f ca="1">(TRUNC(PRODUCT($E$16:$E276),16))</f>
        <v>1.09514573090342</v>
      </c>
      <c r="G277" s="71">
        <f t="shared" ca="1" si="80"/>
        <v>1.0655263304488001</v>
      </c>
      <c r="H277" s="71">
        <f t="shared" ca="1" si="82"/>
        <v>1.0277979100000001</v>
      </c>
      <c r="I277" s="72">
        <f t="shared" si="90"/>
        <v>1.2999999999999999E-2</v>
      </c>
      <c r="J277" s="92">
        <f t="shared" si="91"/>
        <v>44963</v>
      </c>
      <c r="K277" s="73">
        <f t="shared" si="92"/>
        <v>54</v>
      </c>
      <c r="L277" s="74">
        <f t="shared" si="93"/>
        <v>54</v>
      </c>
      <c r="M277" s="75">
        <f t="shared" si="83"/>
        <v>1.0027715960000001</v>
      </c>
      <c r="N277" s="75">
        <f t="shared" ca="1" si="84"/>
        <v>1.030646551</v>
      </c>
      <c r="O277" s="74">
        <f t="shared" si="94"/>
        <v>0</v>
      </c>
      <c r="P277" s="71">
        <f t="shared" ca="1" si="85"/>
        <v>30.646550999999999</v>
      </c>
      <c r="Q277" s="71">
        <f t="shared" si="86"/>
        <v>0</v>
      </c>
      <c r="R277" s="76" t="str">
        <f t="shared" si="95"/>
        <v>J=</v>
      </c>
      <c r="S277" s="92">
        <f t="shared" si="96"/>
        <v>45145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0">
        <f t="shared" si="87"/>
        <v>45044</v>
      </c>
      <c r="B278" s="77">
        <f t="shared" ca="1" si="88"/>
        <v>1031.2228419999999</v>
      </c>
      <c r="C278" s="71">
        <f t="shared" si="89"/>
        <v>1000</v>
      </c>
      <c r="D278" s="10">
        <f ca="1">IF(A278&lt;$B$1,VLOOKUP(A278,[1]DI!$A$4:$B$15000,2,FALSE),0)</f>
        <v>0.13650000000000001</v>
      </c>
      <c r="E278" s="71">
        <f t="shared" ca="1" si="81"/>
        <v>1.00050788</v>
      </c>
      <c r="F278" s="71">
        <f ca="1">(TRUNC(PRODUCT($E$16:$E277),16))</f>
        <v>1.09570193351723</v>
      </c>
      <c r="G278" s="71">
        <f t="shared" ca="1" si="80"/>
        <v>1.0655263304488001</v>
      </c>
      <c r="H278" s="71">
        <f t="shared" ca="1" si="82"/>
        <v>1.0283199000000001</v>
      </c>
      <c r="I278" s="72">
        <f t="shared" si="90"/>
        <v>1.2999999999999999E-2</v>
      </c>
      <c r="J278" s="92">
        <f t="shared" si="91"/>
        <v>44963</v>
      </c>
      <c r="K278" s="73">
        <f t="shared" si="92"/>
        <v>55</v>
      </c>
      <c r="L278" s="74">
        <f t="shared" si="93"/>
        <v>55</v>
      </c>
      <c r="M278" s="75">
        <f t="shared" si="83"/>
        <v>1.0028229950000001</v>
      </c>
      <c r="N278" s="75">
        <f t="shared" ca="1" si="84"/>
        <v>1.031222842</v>
      </c>
      <c r="O278" s="74">
        <f t="shared" si="94"/>
        <v>0</v>
      </c>
      <c r="P278" s="71">
        <f t="shared" ca="1" si="85"/>
        <v>31.222842</v>
      </c>
      <c r="Q278" s="71">
        <f t="shared" si="86"/>
        <v>0</v>
      </c>
      <c r="R278" s="76" t="str">
        <f t="shared" si="95"/>
        <v>J=</v>
      </c>
      <c r="S278" s="92">
        <f t="shared" si="96"/>
        <v>45145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0">
        <f t="shared" si="87"/>
        <v>45045</v>
      </c>
      <c r="B279" s="77">
        <f t="shared" ca="1" si="88"/>
        <v>1031.799469</v>
      </c>
      <c r="C279" s="71">
        <f t="shared" si="89"/>
        <v>1000</v>
      </c>
      <c r="D279" s="10">
        <f ca="1">IF(A279&lt;$B$1,VLOOKUP(A279,[1]DI!$A$4:$B$15000,2,FALSE),0)</f>
        <v>0</v>
      </c>
      <c r="E279" s="71">
        <f t="shared" ca="1" si="81"/>
        <v>1</v>
      </c>
      <c r="F279" s="71">
        <f ca="1">(TRUNC(PRODUCT($E$16:$E278),16))</f>
        <v>1.09625841861522</v>
      </c>
      <c r="G279" s="71">
        <f t="shared" ca="1" si="80"/>
        <v>1.0655263304488001</v>
      </c>
      <c r="H279" s="71">
        <f t="shared" ca="1" si="82"/>
        <v>1.0288421699999999</v>
      </c>
      <c r="I279" s="72">
        <f t="shared" si="90"/>
        <v>1.2999999999999999E-2</v>
      </c>
      <c r="J279" s="92">
        <f t="shared" si="91"/>
        <v>44963</v>
      </c>
      <c r="K279" s="73">
        <f t="shared" si="92"/>
        <v>55</v>
      </c>
      <c r="L279" s="74">
        <f t="shared" si="93"/>
        <v>56</v>
      </c>
      <c r="M279" s="75">
        <f t="shared" si="83"/>
        <v>1.0028743950000001</v>
      </c>
      <c r="N279" s="75">
        <f t="shared" ca="1" si="84"/>
        <v>1.0317994690000001</v>
      </c>
      <c r="O279" s="74">
        <f t="shared" si="94"/>
        <v>0</v>
      </c>
      <c r="P279" s="71">
        <f t="shared" ca="1" si="85"/>
        <v>31.799468999999998</v>
      </c>
      <c r="Q279" s="71">
        <f t="shared" si="86"/>
        <v>0</v>
      </c>
      <c r="R279" s="76" t="str">
        <f t="shared" si="95"/>
        <v>J=</v>
      </c>
      <c r="S279" s="92">
        <f t="shared" si="96"/>
        <v>45145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0">
        <f t="shared" si="87"/>
        <v>45046</v>
      </c>
      <c r="B280" s="77">
        <f t="shared" ca="1" si="88"/>
        <v>1031.799469</v>
      </c>
      <c r="C280" s="71">
        <f t="shared" si="89"/>
        <v>1000</v>
      </c>
      <c r="D280" s="10">
        <f ca="1">IF(A280&lt;$B$1,VLOOKUP(A280,[1]DI!$A$4:$B$15000,2,FALSE),0)</f>
        <v>0</v>
      </c>
      <c r="E280" s="71">
        <f t="shared" ca="1" si="81"/>
        <v>1</v>
      </c>
      <c r="F280" s="71">
        <f ca="1">(TRUNC(PRODUCT($E$16:$E279),16))</f>
        <v>1.09625841861522</v>
      </c>
      <c r="G280" s="71">
        <f t="shared" ca="1" si="80"/>
        <v>1.0655263304488001</v>
      </c>
      <c r="H280" s="71">
        <f t="shared" ca="1" si="82"/>
        <v>1.0288421699999999</v>
      </c>
      <c r="I280" s="72">
        <f t="shared" si="90"/>
        <v>1.2999999999999999E-2</v>
      </c>
      <c r="J280" s="92">
        <f t="shared" si="91"/>
        <v>44963</v>
      </c>
      <c r="K280" s="73">
        <f t="shared" si="92"/>
        <v>55</v>
      </c>
      <c r="L280" s="74">
        <f t="shared" si="93"/>
        <v>56</v>
      </c>
      <c r="M280" s="75">
        <f t="shared" si="83"/>
        <v>1.0028743950000001</v>
      </c>
      <c r="N280" s="75">
        <f t="shared" ca="1" si="84"/>
        <v>1.0317994690000001</v>
      </c>
      <c r="O280" s="74">
        <f t="shared" si="94"/>
        <v>0</v>
      </c>
      <c r="P280" s="71">
        <f t="shared" ca="1" si="85"/>
        <v>31.799468999999998</v>
      </c>
      <c r="Q280" s="71">
        <f t="shared" si="86"/>
        <v>0</v>
      </c>
      <c r="R280" s="76" t="str">
        <f t="shared" si="95"/>
        <v>J=</v>
      </c>
      <c r="S280" s="92">
        <f t="shared" si="96"/>
        <v>45145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0">
        <f t="shared" si="87"/>
        <v>45047</v>
      </c>
      <c r="B281" s="77">
        <f t="shared" ca="1" si="88"/>
        <v>1031.799469</v>
      </c>
      <c r="C281" s="71">
        <f t="shared" si="89"/>
        <v>1000</v>
      </c>
      <c r="D281" s="10">
        <f ca="1">IF(A281&lt;$B$1,VLOOKUP(A281,[1]DI!$A$4:$B$15000,2,FALSE),0)</f>
        <v>0</v>
      </c>
      <c r="E281" s="71">
        <f t="shared" ca="1" si="81"/>
        <v>1</v>
      </c>
      <c r="F281" s="71">
        <f ca="1">(TRUNC(PRODUCT($E$16:$E280),16))</f>
        <v>1.09625841861522</v>
      </c>
      <c r="G281" s="71">
        <f t="shared" ca="1" si="80"/>
        <v>1.0655263304488001</v>
      </c>
      <c r="H281" s="71">
        <f t="shared" ca="1" si="82"/>
        <v>1.0288421699999999</v>
      </c>
      <c r="I281" s="72">
        <f t="shared" si="90"/>
        <v>1.2999999999999999E-2</v>
      </c>
      <c r="J281" s="92">
        <f t="shared" si="91"/>
        <v>44963</v>
      </c>
      <c r="K281" s="73">
        <f t="shared" si="92"/>
        <v>55</v>
      </c>
      <c r="L281" s="74">
        <f t="shared" si="93"/>
        <v>56</v>
      </c>
      <c r="M281" s="75">
        <f t="shared" si="83"/>
        <v>1.0028743950000001</v>
      </c>
      <c r="N281" s="75">
        <f t="shared" ca="1" si="84"/>
        <v>1.0317994690000001</v>
      </c>
      <c r="O281" s="74">
        <f t="shared" si="94"/>
        <v>0</v>
      </c>
      <c r="P281" s="71">
        <f t="shared" ca="1" si="85"/>
        <v>31.799468999999998</v>
      </c>
      <c r="Q281" s="71">
        <f t="shared" si="86"/>
        <v>0</v>
      </c>
      <c r="R281" s="76" t="str">
        <f t="shared" si="95"/>
        <v>J=</v>
      </c>
      <c r="S281" s="92">
        <f t="shared" si="96"/>
        <v>45145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0">
        <f t="shared" si="87"/>
        <v>45048</v>
      </c>
      <c r="B282" s="77">
        <f t="shared" ca="1" si="88"/>
        <v>1031.799469</v>
      </c>
      <c r="C282" s="71">
        <f t="shared" si="89"/>
        <v>1000</v>
      </c>
      <c r="D282" s="10">
        <f ca="1">IF(A282&lt;$B$1,VLOOKUP(A282,[1]DI!$A$4:$B$15000,2,FALSE),0)</f>
        <v>0.13650000000000001</v>
      </c>
      <c r="E282" s="71">
        <f t="shared" ca="1" si="81"/>
        <v>1.00050788</v>
      </c>
      <c r="F282" s="71">
        <f ca="1">(TRUNC(PRODUCT($E$16:$E281),16))</f>
        <v>1.09625841861522</v>
      </c>
      <c r="G282" s="71">
        <f t="shared" ca="1" si="80"/>
        <v>1.0655263304488001</v>
      </c>
      <c r="H282" s="71">
        <f t="shared" ca="1" si="82"/>
        <v>1.0288421699999999</v>
      </c>
      <c r="I282" s="72">
        <f t="shared" si="90"/>
        <v>1.2999999999999999E-2</v>
      </c>
      <c r="J282" s="92">
        <f t="shared" si="91"/>
        <v>44963</v>
      </c>
      <c r="K282" s="73">
        <f t="shared" si="92"/>
        <v>56</v>
      </c>
      <c r="L282" s="74">
        <f t="shared" si="93"/>
        <v>56</v>
      </c>
      <c r="M282" s="75">
        <f t="shared" si="83"/>
        <v>1.0028743950000001</v>
      </c>
      <c r="N282" s="75">
        <f t="shared" ca="1" si="84"/>
        <v>1.0317994690000001</v>
      </c>
      <c r="O282" s="74">
        <f t="shared" si="94"/>
        <v>0</v>
      </c>
      <c r="P282" s="71">
        <f t="shared" ca="1" si="85"/>
        <v>31.799468999999998</v>
      </c>
      <c r="Q282" s="71">
        <f t="shared" si="86"/>
        <v>0</v>
      </c>
      <c r="R282" s="76" t="str">
        <f t="shared" si="95"/>
        <v>J=</v>
      </c>
      <c r="S282" s="92">
        <f t="shared" si="96"/>
        <v>45145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0">
        <f t="shared" si="87"/>
        <v>45049</v>
      </c>
      <c r="B283" s="77">
        <f t="shared" ca="1" si="88"/>
        <v>1032.3764140000001</v>
      </c>
      <c r="C283" s="71">
        <f t="shared" si="89"/>
        <v>1000</v>
      </c>
      <c r="D283" s="10">
        <f ca="1">IF(A283&lt;$B$1,VLOOKUP(A283,[1]DI!$A$4:$B$15000,2,FALSE),0)</f>
        <v>0.13650000000000001</v>
      </c>
      <c r="E283" s="71">
        <f t="shared" ca="1" si="81"/>
        <v>1.00050788</v>
      </c>
      <c r="F283" s="71">
        <f ca="1">(TRUNC(PRODUCT($E$16:$E282),16))</f>
        <v>1.0968151863408699</v>
      </c>
      <c r="G283" s="71">
        <f t="shared" ca="1" si="80"/>
        <v>1.0655263304488001</v>
      </c>
      <c r="H283" s="71">
        <f t="shared" ca="1" si="82"/>
        <v>1.0293646999999999</v>
      </c>
      <c r="I283" s="72">
        <f t="shared" si="90"/>
        <v>1.2999999999999999E-2</v>
      </c>
      <c r="J283" s="92">
        <f t="shared" si="91"/>
        <v>44963</v>
      </c>
      <c r="K283" s="73">
        <f t="shared" si="92"/>
        <v>57</v>
      </c>
      <c r="L283" s="74">
        <f t="shared" si="93"/>
        <v>57</v>
      </c>
      <c r="M283" s="75">
        <f t="shared" si="83"/>
        <v>1.002925799</v>
      </c>
      <c r="N283" s="75">
        <f t="shared" ca="1" si="84"/>
        <v>1.032376414</v>
      </c>
      <c r="O283" s="74">
        <f t="shared" si="94"/>
        <v>0</v>
      </c>
      <c r="P283" s="71">
        <f t="shared" ca="1" si="85"/>
        <v>32.376413999999997</v>
      </c>
      <c r="Q283" s="71">
        <f t="shared" si="86"/>
        <v>0</v>
      </c>
      <c r="R283" s="76" t="str">
        <f t="shared" si="95"/>
        <v>J=</v>
      </c>
      <c r="S283" s="92">
        <f t="shared" si="96"/>
        <v>45145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0">
        <f t="shared" si="87"/>
        <v>45050</v>
      </c>
      <c r="B284" s="77">
        <f t="shared" ca="1" si="88"/>
        <v>1032.9536760000001</v>
      </c>
      <c r="C284" s="71">
        <f t="shared" si="89"/>
        <v>1000</v>
      </c>
      <c r="D284" s="10">
        <f ca="1">IF(A284&lt;$B$1,VLOOKUP(A284,[1]DI!$A$4:$B$15000,2,FALSE),0)</f>
        <v>0.13650000000000001</v>
      </c>
      <c r="E284" s="71">
        <f t="shared" ca="1" si="81"/>
        <v>1.00050788</v>
      </c>
      <c r="F284" s="71">
        <f ca="1">(TRUNC(PRODUCT($E$16:$E283),16))</f>
        <v>1.0973722368377099</v>
      </c>
      <c r="G284" s="71">
        <f t="shared" ca="1" si="80"/>
        <v>1.0655263304488001</v>
      </c>
      <c r="H284" s="71">
        <f t="shared" ca="1" si="82"/>
        <v>1.0298874899999999</v>
      </c>
      <c r="I284" s="72">
        <f t="shared" si="90"/>
        <v>1.2999999999999999E-2</v>
      </c>
      <c r="J284" s="92">
        <f t="shared" si="91"/>
        <v>44963</v>
      </c>
      <c r="K284" s="73">
        <f t="shared" si="92"/>
        <v>58</v>
      </c>
      <c r="L284" s="74">
        <f t="shared" si="93"/>
        <v>58</v>
      </c>
      <c r="M284" s="75">
        <f t="shared" si="83"/>
        <v>1.0029772050000001</v>
      </c>
      <c r="N284" s="75">
        <f t="shared" ca="1" si="84"/>
        <v>1.032953676</v>
      </c>
      <c r="O284" s="74">
        <f t="shared" si="94"/>
        <v>0</v>
      </c>
      <c r="P284" s="71">
        <f t="shared" ca="1" si="85"/>
        <v>32.953676000000002</v>
      </c>
      <c r="Q284" s="71">
        <f t="shared" si="86"/>
        <v>0</v>
      </c>
      <c r="R284" s="76" t="str">
        <f t="shared" si="95"/>
        <v>J=</v>
      </c>
      <c r="S284" s="92">
        <f t="shared" si="96"/>
        <v>45145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0">
        <f t="shared" si="87"/>
        <v>45051</v>
      </c>
      <c r="B285" s="77">
        <f t="shared" ca="1" si="88"/>
        <v>1033.531266</v>
      </c>
      <c r="C285" s="71">
        <f t="shared" si="89"/>
        <v>1000</v>
      </c>
      <c r="D285" s="10">
        <f ca="1">IF(A285&lt;$B$1,VLOOKUP(A285,[1]DI!$A$4:$B$15000,2,FALSE),0)</f>
        <v>0.13650000000000001</v>
      </c>
      <c r="E285" s="71">
        <f t="shared" ca="1" si="81"/>
        <v>1.00050788</v>
      </c>
      <c r="F285" s="71">
        <f ca="1">(TRUNC(PRODUCT($E$16:$E284),16))</f>
        <v>1.0979295702493601</v>
      </c>
      <c r="G285" s="71">
        <f t="shared" ca="1" si="80"/>
        <v>1.0655263304488001</v>
      </c>
      <c r="H285" s="71">
        <f t="shared" ca="1" si="82"/>
        <v>1.03041055</v>
      </c>
      <c r="I285" s="72">
        <f t="shared" si="90"/>
        <v>1.2999999999999999E-2</v>
      </c>
      <c r="J285" s="92">
        <f t="shared" si="91"/>
        <v>44963</v>
      </c>
      <c r="K285" s="73">
        <f t="shared" si="92"/>
        <v>59</v>
      </c>
      <c r="L285" s="74">
        <f t="shared" si="93"/>
        <v>59</v>
      </c>
      <c r="M285" s="75">
        <f t="shared" si="83"/>
        <v>1.003028614</v>
      </c>
      <c r="N285" s="75">
        <f t="shared" ca="1" si="84"/>
        <v>1.033531266</v>
      </c>
      <c r="O285" s="74">
        <f t="shared" si="94"/>
        <v>0</v>
      </c>
      <c r="P285" s="71">
        <f t="shared" ca="1" si="85"/>
        <v>33.531266000000002</v>
      </c>
      <c r="Q285" s="71">
        <f t="shared" si="86"/>
        <v>0</v>
      </c>
      <c r="R285" s="76" t="str">
        <f t="shared" si="95"/>
        <v>J=</v>
      </c>
      <c r="S285" s="92">
        <f t="shared" si="96"/>
        <v>45145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0">
        <f t="shared" si="87"/>
        <v>45052</v>
      </c>
      <c r="B286" s="77">
        <f t="shared" ca="1" si="88"/>
        <v>1034.1091719999999</v>
      </c>
      <c r="C286" s="71">
        <f t="shared" si="89"/>
        <v>1000</v>
      </c>
      <c r="D286" s="10">
        <f ca="1">IF(A286&lt;$B$1,VLOOKUP(A286,[1]DI!$A$4:$B$15000,2,FALSE),0)</f>
        <v>0</v>
      </c>
      <c r="E286" s="71">
        <f t="shared" ca="1" si="81"/>
        <v>1</v>
      </c>
      <c r="F286" s="71">
        <f ca="1">(TRUNC(PRODUCT($E$16:$E285),16))</f>
        <v>1.0984871867194901</v>
      </c>
      <c r="G286" s="71">
        <f t="shared" ca="1" si="80"/>
        <v>1.0655263304488001</v>
      </c>
      <c r="H286" s="71">
        <f t="shared" ca="1" si="82"/>
        <v>1.0309338699999999</v>
      </c>
      <c r="I286" s="72">
        <f t="shared" si="90"/>
        <v>1.2999999999999999E-2</v>
      </c>
      <c r="J286" s="92">
        <f t="shared" si="91"/>
        <v>44963</v>
      </c>
      <c r="K286" s="73">
        <f t="shared" si="92"/>
        <v>59</v>
      </c>
      <c r="L286" s="74">
        <f t="shared" si="93"/>
        <v>60</v>
      </c>
      <c r="M286" s="75">
        <f t="shared" si="83"/>
        <v>1.003080025</v>
      </c>
      <c r="N286" s="75">
        <f t="shared" ca="1" si="84"/>
        <v>1.034109172</v>
      </c>
      <c r="O286" s="74">
        <f t="shared" si="94"/>
        <v>0</v>
      </c>
      <c r="P286" s="71">
        <f t="shared" ca="1" si="85"/>
        <v>34.109172000000001</v>
      </c>
      <c r="Q286" s="71">
        <f t="shared" si="86"/>
        <v>0</v>
      </c>
      <c r="R286" s="76" t="str">
        <f t="shared" si="95"/>
        <v>J=</v>
      </c>
      <c r="S286" s="92">
        <f t="shared" si="96"/>
        <v>45145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0">
        <f t="shared" si="87"/>
        <v>45053</v>
      </c>
      <c r="B287" s="77">
        <f t="shared" ca="1" si="88"/>
        <v>1034.1091719999999</v>
      </c>
      <c r="C287" s="71">
        <f t="shared" si="89"/>
        <v>1000</v>
      </c>
      <c r="D287" s="10">
        <f ca="1">IF(A287&lt;$B$1,VLOOKUP(A287,[1]DI!$A$4:$B$15000,2,FALSE),0)</f>
        <v>0</v>
      </c>
      <c r="E287" s="71">
        <f t="shared" ca="1" si="81"/>
        <v>1</v>
      </c>
      <c r="F287" s="71">
        <f ca="1">(TRUNC(PRODUCT($E$16:$E286),16))</f>
        <v>1.0984871867194901</v>
      </c>
      <c r="G287" s="71">
        <f t="shared" ca="1" si="80"/>
        <v>1.0655263304488001</v>
      </c>
      <c r="H287" s="71">
        <f t="shared" ca="1" si="82"/>
        <v>1.0309338699999999</v>
      </c>
      <c r="I287" s="72">
        <f t="shared" si="90"/>
        <v>1.2999999999999999E-2</v>
      </c>
      <c r="J287" s="92">
        <f t="shared" si="91"/>
        <v>44963</v>
      </c>
      <c r="K287" s="73">
        <f t="shared" si="92"/>
        <v>59</v>
      </c>
      <c r="L287" s="74">
        <f t="shared" si="93"/>
        <v>60</v>
      </c>
      <c r="M287" s="75">
        <f t="shared" si="83"/>
        <v>1.003080025</v>
      </c>
      <c r="N287" s="75">
        <f t="shared" ca="1" si="84"/>
        <v>1.034109172</v>
      </c>
      <c r="O287" s="74">
        <f t="shared" si="94"/>
        <v>0</v>
      </c>
      <c r="P287" s="71">
        <f t="shared" ca="1" si="85"/>
        <v>34.109172000000001</v>
      </c>
      <c r="Q287" s="71">
        <f t="shared" si="86"/>
        <v>0</v>
      </c>
      <c r="R287" s="76" t="str">
        <f t="shared" si="95"/>
        <v>J=</v>
      </c>
      <c r="S287" s="92">
        <f t="shared" si="96"/>
        <v>45145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0">
        <f t="shared" si="87"/>
        <v>45054</v>
      </c>
      <c r="B288" s="77">
        <f t="shared" ca="1" si="88"/>
        <v>1034.1091719999999</v>
      </c>
      <c r="C288" s="71">
        <f t="shared" si="89"/>
        <v>1000</v>
      </c>
      <c r="D288" s="10">
        <f ca="1">IF(A288&lt;$B$1,VLOOKUP(A288,[1]DI!$A$4:$B$15000,2,FALSE),0)</f>
        <v>0.13650000000000001</v>
      </c>
      <c r="E288" s="71">
        <f t="shared" ca="1" si="81"/>
        <v>1.00050788</v>
      </c>
      <c r="F288" s="71">
        <f ca="1">(TRUNC(PRODUCT($E$16:$E287),16))</f>
        <v>1.0984871867194901</v>
      </c>
      <c r="G288" s="71">
        <f t="shared" ca="1" si="80"/>
        <v>1.0655263304488001</v>
      </c>
      <c r="H288" s="71">
        <f t="shared" ca="1" si="82"/>
        <v>1.0309338699999999</v>
      </c>
      <c r="I288" s="72">
        <f t="shared" si="90"/>
        <v>1.2999999999999999E-2</v>
      </c>
      <c r="J288" s="92">
        <f t="shared" si="91"/>
        <v>44963</v>
      </c>
      <c r="K288" s="73">
        <f t="shared" si="92"/>
        <v>60</v>
      </c>
      <c r="L288" s="74">
        <f t="shared" si="93"/>
        <v>60</v>
      </c>
      <c r="M288" s="75">
        <f t="shared" si="83"/>
        <v>1.003080025</v>
      </c>
      <c r="N288" s="75">
        <f t="shared" ca="1" si="84"/>
        <v>1.034109172</v>
      </c>
      <c r="O288" s="74">
        <f t="shared" si="94"/>
        <v>0</v>
      </c>
      <c r="P288" s="71">
        <f t="shared" ca="1" si="85"/>
        <v>34.109172000000001</v>
      </c>
      <c r="Q288" s="71">
        <f t="shared" si="86"/>
        <v>0</v>
      </c>
      <c r="R288" s="76" t="str">
        <f t="shared" si="95"/>
        <v>J=</v>
      </c>
      <c r="S288" s="92">
        <f t="shared" si="96"/>
        <v>45145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0">
        <f t="shared" si="87"/>
        <v>45055</v>
      </c>
      <c r="B289" s="77">
        <f t="shared" ca="1" si="88"/>
        <v>1034.687406</v>
      </c>
      <c r="C289" s="71">
        <f t="shared" si="89"/>
        <v>1000</v>
      </c>
      <c r="D289" s="10">
        <f ca="1">IF(A289&lt;$B$1,VLOOKUP(A289,[1]DI!$A$4:$B$15000,2,FALSE),0)</f>
        <v>0.13650000000000001</v>
      </c>
      <c r="E289" s="71">
        <f t="shared" ca="1" si="81"/>
        <v>1.00050788</v>
      </c>
      <c r="F289" s="71">
        <f ca="1">(TRUNC(PRODUCT($E$16:$E288),16))</f>
        <v>1.0990450863918799</v>
      </c>
      <c r="G289" s="71">
        <f t="shared" ca="1" si="80"/>
        <v>1.0655263304488001</v>
      </c>
      <c r="H289" s="71">
        <f t="shared" ca="1" si="82"/>
        <v>1.0314574599999999</v>
      </c>
      <c r="I289" s="72">
        <f t="shared" si="90"/>
        <v>1.2999999999999999E-2</v>
      </c>
      <c r="J289" s="92">
        <f t="shared" si="91"/>
        <v>44963</v>
      </c>
      <c r="K289" s="73">
        <f t="shared" si="92"/>
        <v>61</v>
      </c>
      <c r="L289" s="74">
        <f t="shared" si="93"/>
        <v>61</v>
      </c>
      <c r="M289" s="75">
        <f t="shared" si="83"/>
        <v>1.0031314389999999</v>
      </c>
      <c r="N289" s="75">
        <f t="shared" ca="1" si="84"/>
        <v>1.034687406</v>
      </c>
      <c r="O289" s="74">
        <f t="shared" si="94"/>
        <v>0</v>
      </c>
      <c r="P289" s="71">
        <f t="shared" ca="1" si="85"/>
        <v>34.687406000000003</v>
      </c>
      <c r="Q289" s="71">
        <f t="shared" si="86"/>
        <v>0</v>
      </c>
      <c r="R289" s="76" t="str">
        <f t="shared" si="95"/>
        <v>J=</v>
      </c>
      <c r="S289" s="92">
        <f t="shared" si="96"/>
        <v>45145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0">
        <f t="shared" si="87"/>
        <v>45056</v>
      </c>
      <c r="B290" s="77">
        <f t="shared" ca="1" si="88"/>
        <v>1035.2659679999999</v>
      </c>
      <c r="C290" s="71">
        <f t="shared" si="89"/>
        <v>1000</v>
      </c>
      <c r="D290" s="10">
        <f ca="1">IF(A290&lt;$B$1,VLOOKUP(A290,[1]DI!$A$4:$B$15000,2,FALSE),0)</f>
        <v>0.13650000000000001</v>
      </c>
      <c r="E290" s="71">
        <f t="shared" ca="1" si="81"/>
        <v>1.00050788</v>
      </c>
      <c r="F290" s="71">
        <f ca="1">(TRUNC(PRODUCT($E$16:$E289),16))</f>
        <v>1.0996032694103599</v>
      </c>
      <c r="G290" s="71">
        <f t="shared" ca="1" si="80"/>
        <v>1.0655263304488001</v>
      </c>
      <c r="H290" s="71">
        <f t="shared" ca="1" si="82"/>
        <v>1.0319813200000001</v>
      </c>
      <c r="I290" s="72">
        <f t="shared" si="90"/>
        <v>1.2999999999999999E-2</v>
      </c>
      <c r="J290" s="92">
        <f t="shared" si="91"/>
        <v>44963</v>
      </c>
      <c r="K290" s="73">
        <f t="shared" si="92"/>
        <v>62</v>
      </c>
      <c r="L290" s="74">
        <f t="shared" si="93"/>
        <v>62</v>
      </c>
      <c r="M290" s="75">
        <f t="shared" si="83"/>
        <v>1.003182856</v>
      </c>
      <c r="N290" s="75">
        <f t="shared" ca="1" si="84"/>
        <v>1.035265968</v>
      </c>
      <c r="O290" s="74">
        <f t="shared" si="94"/>
        <v>0</v>
      </c>
      <c r="P290" s="71">
        <f t="shared" ca="1" si="85"/>
        <v>35.265968000000001</v>
      </c>
      <c r="Q290" s="71">
        <f t="shared" si="86"/>
        <v>0</v>
      </c>
      <c r="R290" s="76" t="str">
        <f t="shared" si="95"/>
        <v>J=</v>
      </c>
      <c r="S290" s="92">
        <f t="shared" si="96"/>
        <v>45145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0">
        <f t="shared" si="87"/>
        <v>45057</v>
      </c>
      <c r="B291" s="77">
        <f t="shared" ca="1" si="88"/>
        <v>1035.84484699</v>
      </c>
      <c r="C291" s="71">
        <f t="shared" si="89"/>
        <v>1000</v>
      </c>
      <c r="D291" s="10">
        <f ca="1">IF(A291&lt;$B$1,VLOOKUP(A291,[1]DI!$A$4:$B$15000,2,FALSE),0)</f>
        <v>0.13650000000000001</v>
      </c>
      <c r="E291" s="71">
        <f t="shared" ca="1" si="81"/>
        <v>1.00050788</v>
      </c>
      <c r="F291" s="71">
        <f ca="1">(TRUNC(PRODUCT($E$16:$E290),16))</f>
        <v>1.10016173591883</v>
      </c>
      <c r="G291" s="71">
        <f t="shared" ca="1" si="80"/>
        <v>1.0655263304488001</v>
      </c>
      <c r="H291" s="71">
        <f t="shared" ca="1" si="82"/>
        <v>1.03250544</v>
      </c>
      <c r="I291" s="72">
        <f t="shared" si="90"/>
        <v>1.2999999999999999E-2</v>
      </c>
      <c r="J291" s="92">
        <f t="shared" si="91"/>
        <v>44963</v>
      </c>
      <c r="K291" s="73">
        <f t="shared" si="92"/>
        <v>63</v>
      </c>
      <c r="L291" s="74">
        <f t="shared" si="93"/>
        <v>63</v>
      </c>
      <c r="M291" s="75">
        <f t="shared" si="83"/>
        <v>1.0032342750000001</v>
      </c>
      <c r="N291" s="75">
        <f t="shared" ca="1" si="84"/>
        <v>1.0358448469999999</v>
      </c>
      <c r="O291" s="74">
        <f t="shared" si="94"/>
        <v>0</v>
      </c>
      <c r="P291" s="71">
        <f t="shared" ca="1" si="85"/>
        <v>35.844846990000001</v>
      </c>
      <c r="Q291" s="71">
        <f t="shared" si="86"/>
        <v>0</v>
      </c>
      <c r="R291" s="76" t="str">
        <f t="shared" si="95"/>
        <v>J=</v>
      </c>
      <c r="S291" s="92">
        <f t="shared" si="96"/>
        <v>45145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0">
        <f t="shared" si="87"/>
        <v>45058</v>
      </c>
      <c r="B292" s="77">
        <f t="shared" ca="1" si="88"/>
        <v>1036.424053</v>
      </c>
      <c r="C292" s="71">
        <f t="shared" si="89"/>
        <v>1000</v>
      </c>
      <c r="D292" s="10">
        <f ca="1">IF(A292&lt;$B$1,VLOOKUP(A292,[1]DI!$A$4:$B$15000,2,FALSE),0)</f>
        <v>0.13650000000000001</v>
      </c>
      <c r="E292" s="71">
        <f t="shared" ca="1" si="81"/>
        <v>1.00050788</v>
      </c>
      <c r="F292" s="71">
        <f ca="1">(TRUNC(PRODUCT($E$16:$E291),16))</f>
        <v>1.10072048606127</v>
      </c>
      <c r="G292" s="71">
        <f t="shared" ca="1" si="80"/>
        <v>1.0655263304488001</v>
      </c>
      <c r="H292" s="71">
        <f t="shared" ca="1" si="82"/>
        <v>1.03302983</v>
      </c>
      <c r="I292" s="72">
        <f t="shared" si="90"/>
        <v>1.2999999999999999E-2</v>
      </c>
      <c r="J292" s="92">
        <f t="shared" si="91"/>
        <v>44963</v>
      </c>
      <c r="K292" s="73">
        <f t="shared" si="92"/>
        <v>64</v>
      </c>
      <c r="L292" s="74">
        <f t="shared" si="93"/>
        <v>64</v>
      </c>
      <c r="M292" s="75">
        <f t="shared" si="83"/>
        <v>1.0032856969999999</v>
      </c>
      <c r="N292" s="75">
        <f t="shared" ca="1" si="84"/>
        <v>1.036424053</v>
      </c>
      <c r="O292" s="74">
        <f t="shared" si="94"/>
        <v>0</v>
      </c>
      <c r="P292" s="71">
        <f t="shared" ca="1" si="85"/>
        <v>36.424053000000001</v>
      </c>
      <c r="Q292" s="71">
        <f t="shared" si="86"/>
        <v>0</v>
      </c>
      <c r="R292" s="76" t="str">
        <f t="shared" si="95"/>
        <v>J=</v>
      </c>
      <c r="S292" s="92">
        <f t="shared" si="96"/>
        <v>45145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0">
        <f t="shared" si="87"/>
        <v>45059</v>
      </c>
      <c r="B293" s="77">
        <f t="shared" ca="1" si="88"/>
        <v>1037.0035869999999</v>
      </c>
      <c r="C293" s="71">
        <f t="shared" si="89"/>
        <v>1000</v>
      </c>
      <c r="D293" s="10">
        <f ca="1">IF(A293&lt;$B$1,VLOOKUP(A293,[1]DI!$A$4:$B$15000,2,FALSE),0)</f>
        <v>0</v>
      </c>
      <c r="E293" s="71">
        <f t="shared" ca="1" si="81"/>
        <v>1</v>
      </c>
      <c r="F293" s="71">
        <f ca="1">(TRUNC(PRODUCT($E$16:$E292),16))</f>
        <v>1.10127951998173</v>
      </c>
      <c r="G293" s="71">
        <f t="shared" ca="1" si="80"/>
        <v>1.0655263304488001</v>
      </c>
      <c r="H293" s="71">
        <f t="shared" ca="1" si="82"/>
        <v>1.03355449</v>
      </c>
      <c r="I293" s="72">
        <f t="shared" si="90"/>
        <v>1.2999999999999999E-2</v>
      </c>
      <c r="J293" s="92">
        <f t="shared" si="91"/>
        <v>44963</v>
      </c>
      <c r="K293" s="73">
        <f t="shared" si="92"/>
        <v>64</v>
      </c>
      <c r="L293" s="74">
        <f t="shared" si="93"/>
        <v>65</v>
      </c>
      <c r="M293" s="75">
        <f t="shared" si="83"/>
        <v>1.003337122</v>
      </c>
      <c r="N293" s="75">
        <f t="shared" ca="1" si="84"/>
        <v>1.0370035870000001</v>
      </c>
      <c r="O293" s="74">
        <f t="shared" si="94"/>
        <v>0</v>
      </c>
      <c r="P293" s="71">
        <f t="shared" ca="1" si="85"/>
        <v>37.003587000000003</v>
      </c>
      <c r="Q293" s="71">
        <f t="shared" si="86"/>
        <v>0</v>
      </c>
      <c r="R293" s="76" t="str">
        <f t="shared" si="95"/>
        <v>J=</v>
      </c>
      <c r="S293" s="92">
        <f t="shared" si="96"/>
        <v>45145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0">
        <f t="shared" si="87"/>
        <v>45060</v>
      </c>
      <c r="B294" s="77">
        <f t="shared" ca="1" si="88"/>
        <v>1037.0035869999999</v>
      </c>
      <c r="C294" s="71">
        <f t="shared" si="89"/>
        <v>1000</v>
      </c>
      <c r="D294" s="10">
        <f ca="1">IF(A294&lt;$B$1,VLOOKUP(A294,[1]DI!$A$4:$B$15000,2,FALSE),0)</f>
        <v>0</v>
      </c>
      <c r="E294" s="71">
        <f t="shared" ca="1" si="81"/>
        <v>1</v>
      </c>
      <c r="F294" s="71">
        <f ca="1">(TRUNC(PRODUCT($E$16:$E293),16))</f>
        <v>1.10127951998173</v>
      </c>
      <c r="G294" s="71">
        <f t="shared" ca="1" si="80"/>
        <v>1.0655263304488001</v>
      </c>
      <c r="H294" s="71">
        <f t="shared" ca="1" si="82"/>
        <v>1.03355449</v>
      </c>
      <c r="I294" s="72">
        <f t="shared" si="90"/>
        <v>1.2999999999999999E-2</v>
      </c>
      <c r="J294" s="92">
        <f t="shared" si="91"/>
        <v>44963</v>
      </c>
      <c r="K294" s="73">
        <f t="shared" si="92"/>
        <v>64</v>
      </c>
      <c r="L294" s="74">
        <f t="shared" si="93"/>
        <v>65</v>
      </c>
      <c r="M294" s="75">
        <f t="shared" si="83"/>
        <v>1.003337122</v>
      </c>
      <c r="N294" s="75">
        <f t="shared" ca="1" si="84"/>
        <v>1.0370035870000001</v>
      </c>
      <c r="O294" s="74">
        <f t="shared" si="94"/>
        <v>0</v>
      </c>
      <c r="P294" s="71">
        <f t="shared" ca="1" si="85"/>
        <v>37.003587000000003</v>
      </c>
      <c r="Q294" s="71">
        <f t="shared" si="86"/>
        <v>0</v>
      </c>
      <c r="R294" s="76" t="str">
        <f t="shared" si="95"/>
        <v>J=</v>
      </c>
      <c r="S294" s="92">
        <f t="shared" si="96"/>
        <v>45145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0">
        <f t="shared" si="87"/>
        <v>45061</v>
      </c>
      <c r="B295" s="77">
        <f t="shared" ca="1" si="88"/>
        <v>1037.0035869999999</v>
      </c>
      <c r="C295" s="71">
        <f t="shared" si="89"/>
        <v>1000</v>
      </c>
      <c r="D295" s="10">
        <f ca="1">IF(A295&lt;$B$1,VLOOKUP(A295,[1]DI!$A$4:$B$15000,2,FALSE),0)</f>
        <v>0.13650000000000001</v>
      </c>
      <c r="E295" s="71">
        <f t="shared" ca="1" si="81"/>
        <v>1.00050788</v>
      </c>
      <c r="F295" s="71">
        <f ca="1">(TRUNC(PRODUCT($E$16:$E294),16))</f>
        <v>1.10127951998173</v>
      </c>
      <c r="G295" s="71">
        <f t="shared" ca="1" si="80"/>
        <v>1.0655263304488001</v>
      </c>
      <c r="H295" s="71">
        <f t="shared" ca="1" si="82"/>
        <v>1.03355449</v>
      </c>
      <c r="I295" s="72">
        <f t="shared" si="90"/>
        <v>1.2999999999999999E-2</v>
      </c>
      <c r="J295" s="92">
        <f t="shared" si="91"/>
        <v>44963</v>
      </c>
      <c r="K295" s="73">
        <f t="shared" si="92"/>
        <v>65</v>
      </c>
      <c r="L295" s="74">
        <f t="shared" si="93"/>
        <v>65</v>
      </c>
      <c r="M295" s="75">
        <f t="shared" si="83"/>
        <v>1.003337122</v>
      </c>
      <c r="N295" s="75">
        <f t="shared" ca="1" si="84"/>
        <v>1.0370035870000001</v>
      </c>
      <c r="O295" s="74">
        <f t="shared" si="94"/>
        <v>0</v>
      </c>
      <c r="P295" s="71">
        <f t="shared" ca="1" si="85"/>
        <v>37.003587000000003</v>
      </c>
      <c r="Q295" s="71">
        <f t="shared" si="86"/>
        <v>0</v>
      </c>
      <c r="R295" s="76" t="str">
        <f t="shared" si="95"/>
        <v>J=</v>
      </c>
      <c r="S295" s="92">
        <f t="shared" si="96"/>
        <v>45145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0">
        <f t="shared" si="87"/>
        <v>45062</v>
      </c>
      <c r="B296" s="77">
        <f t="shared" ca="1" si="88"/>
        <v>1037.583439</v>
      </c>
      <c r="C296" s="71">
        <f t="shared" si="89"/>
        <v>1000</v>
      </c>
      <c r="D296" s="10">
        <f ca="1">IF(A296&lt;$B$1,VLOOKUP(A296,[1]DI!$A$4:$B$15000,2,FALSE),0)</f>
        <v>0.13650000000000001</v>
      </c>
      <c r="E296" s="71">
        <f t="shared" ca="1" si="81"/>
        <v>1.00050788</v>
      </c>
      <c r="F296" s="71">
        <f ca="1">(TRUNC(PRODUCT($E$16:$E295),16))</f>
        <v>1.10183883782434</v>
      </c>
      <c r="G296" s="71">
        <f t="shared" ca="1" si="80"/>
        <v>1.0655263304488001</v>
      </c>
      <c r="H296" s="71">
        <f t="shared" ca="1" si="82"/>
        <v>1.0340794099999999</v>
      </c>
      <c r="I296" s="72">
        <f t="shared" si="90"/>
        <v>1.2999999999999999E-2</v>
      </c>
      <c r="J296" s="92">
        <f t="shared" si="91"/>
        <v>44963</v>
      </c>
      <c r="K296" s="73">
        <f t="shared" si="92"/>
        <v>66</v>
      </c>
      <c r="L296" s="74">
        <f t="shared" si="93"/>
        <v>66</v>
      </c>
      <c r="M296" s="75">
        <f t="shared" si="83"/>
        <v>1.0033885490000001</v>
      </c>
      <c r="N296" s="75">
        <f t="shared" ca="1" si="84"/>
        <v>1.0375834390000001</v>
      </c>
      <c r="O296" s="74">
        <f t="shared" si="94"/>
        <v>0</v>
      </c>
      <c r="P296" s="71">
        <f t="shared" ca="1" si="85"/>
        <v>37.583438999999998</v>
      </c>
      <c r="Q296" s="71">
        <f t="shared" si="86"/>
        <v>0</v>
      </c>
      <c r="R296" s="76" t="str">
        <f t="shared" si="95"/>
        <v>J=</v>
      </c>
      <c r="S296" s="92">
        <f t="shared" si="96"/>
        <v>45145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0">
        <f t="shared" si="87"/>
        <v>45063</v>
      </c>
      <c r="B297" s="77">
        <f t="shared" ca="1" si="88"/>
        <v>1038.163618</v>
      </c>
      <c r="C297" s="71">
        <f t="shared" si="89"/>
        <v>1000</v>
      </c>
      <c r="D297" s="10">
        <f ca="1">IF(A297&lt;$B$1,VLOOKUP(A297,[1]DI!$A$4:$B$15000,2,FALSE),0)</f>
        <v>0.13650000000000001</v>
      </c>
      <c r="E297" s="71">
        <f t="shared" ca="1" si="81"/>
        <v>1.00050788</v>
      </c>
      <c r="F297" s="71">
        <f ca="1">(TRUNC(PRODUCT($E$16:$E296),16))</f>
        <v>1.10239843973329</v>
      </c>
      <c r="G297" s="71">
        <f t="shared" ca="1" si="80"/>
        <v>1.0655263304488001</v>
      </c>
      <c r="H297" s="71">
        <f t="shared" ca="1" si="82"/>
        <v>1.0346046</v>
      </c>
      <c r="I297" s="72">
        <f t="shared" si="90"/>
        <v>1.2999999999999999E-2</v>
      </c>
      <c r="J297" s="92">
        <f t="shared" si="91"/>
        <v>44963</v>
      </c>
      <c r="K297" s="73">
        <f t="shared" si="92"/>
        <v>67</v>
      </c>
      <c r="L297" s="74">
        <f t="shared" si="93"/>
        <v>67</v>
      </c>
      <c r="M297" s="75">
        <f t="shared" si="83"/>
        <v>1.0034399789999999</v>
      </c>
      <c r="N297" s="75">
        <f t="shared" ca="1" si="84"/>
        <v>1.038163618</v>
      </c>
      <c r="O297" s="74">
        <f t="shared" si="94"/>
        <v>0</v>
      </c>
      <c r="P297" s="71">
        <f t="shared" ca="1" si="85"/>
        <v>38.163618</v>
      </c>
      <c r="Q297" s="71">
        <f t="shared" si="86"/>
        <v>0</v>
      </c>
      <c r="R297" s="76" t="str">
        <f t="shared" si="95"/>
        <v>J=</v>
      </c>
      <c r="S297" s="92">
        <f t="shared" si="96"/>
        <v>45145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0">
        <f t="shared" si="87"/>
        <v>45064</v>
      </c>
      <c r="B298" s="77">
        <f t="shared" ca="1" si="88"/>
        <v>1038.7441140000001</v>
      </c>
      <c r="C298" s="71">
        <f t="shared" si="89"/>
        <v>1000</v>
      </c>
      <c r="D298" s="10">
        <f ca="1">IF(A298&lt;$B$1,VLOOKUP(A298,[1]DI!$A$4:$B$15000,2,FALSE),0)</f>
        <v>0.13650000000000001</v>
      </c>
      <c r="E298" s="71">
        <f t="shared" ca="1" si="81"/>
        <v>1.00050788</v>
      </c>
      <c r="F298" s="71">
        <f ca="1">(TRUNC(PRODUCT($E$16:$E297),16))</f>
        <v>1.1029583258528599</v>
      </c>
      <c r="G298" s="71">
        <f t="shared" ca="1" si="80"/>
        <v>1.0655263304488001</v>
      </c>
      <c r="H298" s="71">
        <f t="shared" ca="1" si="82"/>
        <v>1.03513005</v>
      </c>
      <c r="I298" s="72">
        <f t="shared" si="90"/>
        <v>1.2999999999999999E-2</v>
      </c>
      <c r="J298" s="92">
        <f t="shared" si="91"/>
        <v>44963</v>
      </c>
      <c r="K298" s="73">
        <f t="shared" si="92"/>
        <v>68</v>
      </c>
      <c r="L298" s="74">
        <f t="shared" si="93"/>
        <v>68</v>
      </c>
      <c r="M298" s="75">
        <f t="shared" si="83"/>
        <v>1.0034914109999999</v>
      </c>
      <c r="N298" s="75">
        <f t="shared" ca="1" si="84"/>
        <v>1.038744114</v>
      </c>
      <c r="O298" s="74">
        <f t="shared" si="94"/>
        <v>0</v>
      </c>
      <c r="P298" s="71">
        <f t="shared" ca="1" si="85"/>
        <v>38.744114000000003</v>
      </c>
      <c r="Q298" s="71">
        <f t="shared" si="86"/>
        <v>0</v>
      </c>
      <c r="R298" s="76" t="str">
        <f t="shared" si="95"/>
        <v>J=</v>
      </c>
      <c r="S298" s="92">
        <f t="shared" si="96"/>
        <v>45145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0">
        <f t="shared" si="87"/>
        <v>45065</v>
      </c>
      <c r="B299" s="77">
        <f t="shared" ca="1" si="88"/>
        <v>1039.32494</v>
      </c>
      <c r="C299" s="71">
        <f t="shared" si="89"/>
        <v>1000</v>
      </c>
      <c r="D299" s="10">
        <f ca="1">IF(A299&lt;$B$1,VLOOKUP(A299,[1]DI!$A$4:$B$15000,2,FALSE),0)</f>
        <v>0.13650000000000001</v>
      </c>
      <c r="E299" s="71">
        <f t="shared" ca="1" si="81"/>
        <v>1.00050788</v>
      </c>
      <c r="F299" s="71">
        <f ca="1">(TRUNC(PRODUCT($E$16:$E298),16))</f>
        <v>1.1035184963274001</v>
      </c>
      <c r="G299" s="71">
        <f t="shared" ca="1" si="80"/>
        <v>1.0655263304488001</v>
      </c>
      <c r="H299" s="71">
        <f t="shared" ca="1" si="82"/>
        <v>1.03565577</v>
      </c>
      <c r="I299" s="72">
        <f t="shared" si="90"/>
        <v>1.2999999999999999E-2</v>
      </c>
      <c r="J299" s="92">
        <f t="shared" si="91"/>
        <v>44963</v>
      </c>
      <c r="K299" s="73">
        <f t="shared" si="92"/>
        <v>69</v>
      </c>
      <c r="L299" s="74">
        <f t="shared" si="93"/>
        <v>69</v>
      </c>
      <c r="M299" s="75">
        <f t="shared" si="83"/>
        <v>1.0035428470000001</v>
      </c>
      <c r="N299" s="75">
        <f t="shared" ca="1" si="84"/>
        <v>1.03932494</v>
      </c>
      <c r="O299" s="74">
        <f t="shared" si="94"/>
        <v>0</v>
      </c>
      <c r="P299" s="71">
        <f t="shared" ca="1" si="85"/>
        <v>39.324939999999998</v>
      </c>
      <c r="Q299" s="71">
        <f t="shared" si="86"/>
        <v>0</v>
      </c>
      <c r="R299" s="76" t="str">
        <f t="shared" si="95"/>
        <v>J=</v>
      </c>
      <c r="S299" s="92">
        <f t="shared" si="96"/>
        <v>45145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0">
        <f t="shared" si="87"/>
        <v>45066</v>
      </c>
      <c r="B300" s="77">
        <f t="shared" ca="1" si="88"/>
        <v>1039.9060919999999</v>
      </c>
      <c r="C300" s="71">
        <f t="shared" si="89"/>
        <v>1000</v>
      </c>
      <c r="D300" s="10">
        <f ca="1">IF(A300&lt;$B$1,VLOOKUP(A300,[1]DI!$A$4:$B$15000,2,FALSE),0)</f>
        <v>0</v>
      </c>
      <c r="E300" s="71">
        <f t="shared" ca="1" si="81"/>
        <v>1</v>
      </c>
      <c r="F300" s="71">
        <f ca="1">(TRUNC(PRODUCT($E$16:$E299),16))</f>
        <v>1.1040789513013101</v>
      </c>
      <c r="G300" s="71">
        <f t="shared" ca="1" si="80"/>
        <v>1.0655263304488001</v>
      </c>
      <c r="H300" s="71">
        <f t="shared" ca="1" si="82"/>
        <v>1.0361817600000001</v>
      </c>
      <c r="I300" s="72">
        <f t="shared" si="90"/>
        <v>1.2999999999999999E-2</v>
      </c>
      <c r="J300" s="92">
        <f t="shared" si="91"/>
        <v>44963</v>
      </c>
      <c r="K300" s="73">
        <f t="shared" si="92"/>
        <v>69</v>
      </c>
      <c r="L300" s="74">
        <f t="shared" si="93"/>
        <v>70</v>
      </c>
      <c r="M300" s="75">
        <f t="shared" si="83"/>
        <v>1.0035942840000001</v>
      </c>
      <c r="N300" s="75">
        <f t="shared" ca="1" si="84"/>
        <v>1.0399060920000001</v>
      </c>
      <c r="O300" s="74">
        <f t="shared" si="94"/>
        <v>0</v>
      </c>
      <c r="P300" s="71">
        <f t="shared" ca="1" si="85"/>
        <v>39.906092000000001</v>
      </c>
      <c r="Q300" s="71">
        <f t="shared" si="86"/>
        <v>0</v>
      </c>
      <c r="R300" s="76" t="str">
        <f t="shared" si="95"/>
        <v>J=</v>
      </c>
      <c r="S300" s="92">
        <f t="shared" si="96"/>
        <v>45145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0">
        <f t="shared" si="87"/>
        <v>45067</v>
      </c>
      <c r="B301" s="77">
        <f t="shared" ca="1" si="88"/>
        <v>1039.9060919999999</v>
      </c>
      <c r="C301" s="71">
        <f t="shared" si="89"/>
        <v>1000</v>
      </c>
      <c r="D301" s="10">
        <f ca="1">IF(A301&lt;$B$1,VLOOKUP(A301,[1]DI!$A$4:$B$15000,2,FALSE),0)</f>
        <v>0</v>
      </c>
      <c r="E301" s="71">
        <f t="shared" ca="1" si="81"/>
        <v>1</v>
      </c>
      <c r="F301" s="71">
        <f ca="1">(TRUNC(PRODUCT($E$16:$E300),16))</f>
        <v>1.1040789513013101</v>
      </c>
      <c r="G301" s="71">
        <f t="shared" ca="1" si="80"/>
        <v>1.0655263304488001</v>
      </c>
      <c r="H301" s="71">
        <f t="shared" ca="1" si="82"/>
        <v>1.0361817600000001</v>
      </c>
      <c r="I301" s="72">
        <f t="shared" si="90"/>
        <v>1.2999999999999999E-2</v>
      </c>
      <c r="J301" s="92">
        <f t="shared" si="91"/>
        <v>44963</v>
      </c>
      <c r="K301" s="73">
        <f t="shared" si="92"/>
        <v>69</v>
      </c>
      <c r="L301" s="74">
        <f t="shared" si="93"/>
        <v>70</v>
      </c>
      <c r="M301" s="75">
        <f t="shared" si="83"/>
        <v>1.0035942840000001</v>
      </c>
      <c r="N301" s="75">
        <f t="shared" ca="1" si="84"/>
        <v>1.0399060920000001</v>
      </c>
      <c r="O301" s="74">
        <f t="shared" si="94"/>
        <v>0</v>
      </c>
      <c r="P301" s="71">
        <f t="shared" ca="1" si="85"/>
        <v>39.906092000000001</v>
      </c>
      <c r="Q301" s="71">
        <f t="shared" si="86"/>
        <v>0</v>
      </c>
      <c r="R301" s="76" t="str">
        <f t="shared" si="95"/>
        <v>J=</v>
      </c>
      <c r="S301" s="92">
        <f t="shared" si="96"/>
        <v>45145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0">
        <f t="shared" si="87"/>
        <v>45068</v>
      </c>
      <c r="B302" s="77">
        <f t="shared" ca="1" si="88"/>
        <v>1039.9060919999999</v>
      </c>
      <c r="C302" s="71">
        <f t="shared" si="89"/>
        <v>1000</v>
      </c>
      <c r="D302" s="10">
        <f ca="1">IF(A302&lt;$B$1,VLOOKUP(A302,[1]DI!$A$4:$B$15000,2,FALSE),0)</f>
        <v>0.13650000000000001</v>
      </c>
      <c r="E302" s="71">
        <f t="shared" ca="1" si="81"/>
        <v>1.00050788</v>
      </c>
      <c r="F302" s="71">
        <f ca="1">(TRUNC(PRODUCT($E$16:$E301),16))</f>
        <v>1.1040789513013101</v>
      </c>
      <c r="G302" s="71">
        <f t="shared" ca="1" si="80"/>
        <v>1.0655263304488001</v>
      </c>
      <c r="H302" s="71">
        <f t="shared" ca="1" si="82"/>
        <v>1.0361817600000001</v>
      </c>
      <c r="I302" s="72">
        <f t="shared" si="90"/>
        <v>1.2999999999999999E-2</v>
      </c>
      <c r="J302" s="92">
        <f t="shared" si="91"/>
        <v>44963</v>
      </c>
      <c r="K302" s="73">
        <f t="shared" si="92"/>
        <v>70</v>
      </c>
      <c r="L302" s="74">
        <f t="shared" si="93"/>
        <v>70</v>
      </c>
      <c r="M302" s="75">
        <f t="shared" si="83"/>
        <v>1.0035942840000001</v>
      </c>
      <c r="N302" s="75">
        <f t="shared" ca="1" si="84"/>
        <v>1.0399060920000001</v>
      </c>
      <c r="O302" s="74">
        <f t="shared" si="94"/>
        <v>0</v>
      </c>
      <c r="P302" s="71">
        <f t="shared" ca="1" si="85"/>
        <v>39.906092000000001</v>
      </c>
      <c r="Q302" s="71">
        <f t="shared" si="86"/>
        <v>0</v>
      </c>
      <c r="R302" s="76" t="str">
        <f t="shared" si="95"/>
        <v>J=</v>
      </c>
      <c r="S302" s="92">
        <f t="shared" si="96"/>
        <v>45145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0">
        <f t="shared" si="87"/>
        <v>45069</v>
      </c>
      <c r="B303" s="77">
        <f t="shared" ca="1" si="88"/>
        <v>1040.487572</v>
      </c>
      <c r="C303" s="71">
        <f t="shared" si="89"/>
        <v>1000</v>
      </c>
      <c r="D303" s="10">
        <f ca="1">IF(A303&lt;$B$1,VLOOKUP(A303,[1]DI!$A$4:$B$15000,2,FALSE),0)</f>
        <v>0.13650000000000001</v>
      </c>
      <c r="E303" s="71">
        <f t="shared" ca="1" si="81"/>
        <v>1.00050788</v>
      </c>
      <c r="F303" s="71">
        <f ca="1">(TRUNC(PRODUCT($E$16:$E302),16))</f>
        <v>1.1046396909191001</v>
      </c>
      <c r="G303" s="71">
        <f t="shared" ca="1" si="80"/>
        <v>1.0655263304488001</v>
      </c>
      <c r="H303" s="71">
        <f t="shared" ca="1" si="82"/>
        <v>1.0367080200000001</v>
      </c>
      <c r="I303" s="72">
        <f t="shared" si="90"/>
        <v>1.2999999999999999E-2</v>
      </c>
      <c r="J303" s="92">
        <f t="shared" si="91"/>
        <v>44963</v>
      </c>
      <c r="K303" s="73">
        <f t="shared" si="92"/>
        <v>71</v>
      </c>
      <c r="L303" s="74">
        <f t="shared" si="93"/>
        <v>71</v>
      </c>
      <c r="M303" s="75">
        <f t="shared" si="83"/>
        <v>1.0036457249999999</v>
      </c>
      <c r="N303" s="75">
        <f t="shared" ca="1" si="84"/>
        <v>1.040487572</v>
      </c>
      <c r="O303" s="74">
        <f t="shared" si="94"/>
        <v>0</v>
      </c>
      <c r="P303" s="71">
        <f t="shared" ca="1" si="85"/>
        <v>40.487572</v>
      </c>
      <c r="Q303" s="71">
        <f t="shared" si="86"/>
        <v>0</v>
      </c>
      <c r="R303" s="76" t="str">
        <f t="shared" si="95"/>
        <v>J=</v>
      </c>
      <c r="S303" s="92">
        <f t="shared" si="96"/>
        <v>45145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0">
        <f t="shared" si="87"/>
        <v>45070</v>
      </c>
      <c r="B304" s="77">
        <f t="shared" ca="1" si="88"/>
        <v>1041.0693699999999</v>
      </c>
      <c r="C304" s="71">
        <f t="shared" si="89"/>
        <v>1000</v>
      </c>
      <c r="D304" s="10">
        <f ca="1">IF(A304&lt;$B$1,VLOOKUP(A304,[1]DI!$A$4:$B$15000,2,FALSE),0)</f>
        <v>0.13650000000000001</v>
      </c>
      <c r="E304" s="71">
        <f t="shared" ca="1" si="81"/>
        <v>1.00050788</v>
      </c>
      <c r="F304" s="71">
        <f ca="1">(TRUNC(PRODUCT($E$16:$E303),16))</f>
        <v>1.10520071532532</v>
      </c>
      <c r="G304" s="71">
        <f t="shared" ca="1" si="80"/>
        <v>1.0655263304488001</v>
      </c>
      <c r="H304" s="71">
        <f t="shared" ca="1" si="82"/>
        <v>1.03723454</v>
      </c>
      <c r="I304" s="72">
        <f t="shared" si="90"/>
        <v>1.2999999999999999E-2</v>
      </c>
      <c r="J304" s="92">
        <f t="shared" si="91"/>
        <v>44963</v>
      </c>
      <c r="K304" s="73">
        <f t="shared" si="92"/>
        <v>72</v>
      </c>
      <c r="L304" s="74">
        <f t="shared" si="93"/>
        <v>72</v>
      </c>
      <c r="M304" s="75">
        <f t="shared" si="83"/>
        <v>1.003697168</v>
      </c>
      <c r="N304" s="75">
        <f t="shared" ca="1" si="84"/>
        <v>1.04106937</v>
      </c>
      <c r="O304" s="74">
        <f t="shared" si="94"/>
        <v>0</v>
      </c>
      <c r="P304" s="71">
        <f t="shared" ca="1" si="85"/>
        <v>41.069369999999999</v>
      </c>
      <c r="Q304" s="71">
        <f t="shared" si="86"/>
        <v>0</v>
      </c>
      <c r="R304" s="76" t="str">
        <f t="shared" si="95"/>
        <v>J=</v>
      </c>
      <c r="S304" s="92">
        <f t="shared" si="96"/>
        <v>45145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0">
        <f t="shared" si="87"/>
        <v>45071</v>
      </c>
      <c r="B305" s="77">
        <f t="shared" ca="1" si="88"/>
        <v>1041.651496</v>
      </c>
      <c r="C305" s="71">
        <f t="shared" si="89"/>
        <v>1000</v>
      </c>
      <c r="D305" s="10">
        <f ca="1">IF(A305&lt;$B$1,VLOOKUP(A305,[1]DI!$A$4:$B$15000,2,FALSE),0)</f>
        <v>0.13650000000000001</v>
      </c>
      <c r="E305" s="71">
        <f t="shared" ca="1" si="81"/>
        <v>1.00050788</v>
      </c>
      <c r="F305" s="71">
        <f ca="1">(TRUNC(PRODUCT($E$16:$E304),16))</f>
        <v>1.10576202466462</v>
      </c>
      <c r="G305" s="71">
        <f t="shared" ca="1" si="80"/>
        <v>1.0655263304488001</v>
      </c>
      <c r="H305" s="71">
        <f t="shared" ca="1" si="82"/>
        <v>1.0377613299999999</v>
      </c>
      <c r="I305" s="72">
        <f t="shared" si="90"/>
        <v>1.2999999999999999E-2</v>
      </c>
      <c r="J305" s="92">
        <f t="shared" si="91"/>
        <v>44963</v>
      </c>
      <c r="K305" s="73">
        <f t="shared" si="92"/>
        <v>73</v>
      </c>
      <c r="L305" s="74">
        <f t="shared" si="93"/>
        <v>73</v>
      </c>
      <c r="M305" s="75">
        <f t="shared" si="83"/>
        <v>1.003748613</v>
      </c>
      <c r="N305" s="75">
        <f t="shared" ca="1" si="84"/>
        <v>1.0416514960000001</v>
      </c>
      <c r="O305" s="74">
        <f t="shared" si="94"/>
        <v>0</v>
      </c>
      <c r="P305" s="71">
        <f t="shared" ca="1" si="85"/>
        <v>41.651496000000002</v>
      </c>
      <c r="Q305" s="71">
        <f t="shared" si="86"/>
        <v>0</v>
      </c>
      <c r="R305" s="76" t="str">
        <f t="shared" si="95"/>
        <v>J=</v>
      </c>
      <c r="S305" s="92">
        <f t="shared" si="96"/>
        <v>45145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0">
        <f t="shared" si="87"/>
        <v>45072</v>
      </c>
      <c r="B306" s="77">
        <f t="shared" ca="1" si="88"/>
        <v>1042.23395</v>
      </c>
      <c r="C306" s="71">
        <f t="shared" si="89"/>
        <v>1000</v>
      </c>
      <c r="D306" s="10">
        <f ca="1">IF(A306&lt;$B$1,VLOOKUP(A306,[1]DI!$A$4:$B$15000,2,FALSE),0)</f>
        <v>0.13650000000000001</v>
      </c>
      <c r="E306" s="71">
        <f t="shared" ca="1" si="81"/>
        <v>1.00050788</v>
      </c>
      <c r="F306" s="71">
        <f ca="1">(TRUNC(PRODUCT($E$16:$E305),16))</f>
        <v>1.1063236190817101</v>
      </c>
      <c r="G306" s="71">
        <f t="shared" ca="1" si="80"/>
        <v>1.0655263304488001</v>
      </c>
      <c r="H306" s="71">
        <f t="shared" ca="1" si="82"/>
        <v>1.0382883899999999</v>
      </c>
      <c r="I306" s="72">
        <f t="shared" si="90"/>
        <v>1.2999999999999999E-2</v>
      </c>
      <c r="J306" s="92">
        <f t="shared" si="91"/>
        <v>44963</v>
      </c>
      <c r="K306" s="73">
        <f t="shared" si="92"/>
        <v>74</v>
      </c>
      <c r="L306" s="74">
        <f t="shared" si="93"/>
        <v>74</v>
      </c>
      <c r="M306" s="75">
        <f t="shared" si="83"/>
        <v>1.003800062</v>
      </c>
      <c r="N306" s="75">
        <f t="shared" ca="1" si="84"/>
        <v>1.04223395</v>
      </c>
      <c r="O306" s="74">
        <f t="shared" si="94"/>
        <v>0</v>
      </c>
      <c r="P306" s="71">
        <f t="shared" ca="1" si="85"/>
        <v>42.23395</v>
      </c>
      <c r="Q306" s="71">
        <f t="shared" si="86"/>
        <v>0</v>
      </c>
      <c r="R306" s="76" t="str">
        <f t="shared" si="95"/>
        <v>J=</v>
      </c>
      <c r="S306" s="92">
        <f t="shared" si="96"/>
        <v>45145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0">
        <f t="shared" si="87"/>
        <v>45073</v>
      </c>
      <c r="B307" s="77">
        <f t="shared" ca="1" si="88"/>
        <v>1042.8167319900001</v>
      </c>
      <c r="C307" s="71">
        <f t="shared" si="89"/>
        <v>1000</v>
      </c>
      <c r="D307" s="10">
        <f ca="1">IF(A307&lt;$B$1,VLOOKUP(A307,[1]DI!$A$4:$B$15000,2,FALSE),0)</f>
        <v>0</v>
      </c>
      <c r="E307" s="71">
        <f t="shared" ca="1" si="81"/>
        <v>1</v>
      </c>
      <c r="F307" s="71">
        <f ca="1">(TRUNC(PRODUCT($E$16:$E306),16))</f>
        <v>1.1068854987213701</v>
      </c>
      <c r="G307" s="71">
        <f t="shared" ca="1" si="80"/>
        <v>1.0655263304488001</v>
      </c>
      <c r="H307" s="71">
        <f t="shared" ca="1" si="82"/>
        <v>1.0388157200000001</v>
      </c>
      <c r="I307" s="72">
        <f t="shared" si="90"/>
        <v>1.2999999999999999E-2</v>
      </c>
      <c r="J307" s="92">
        <f t="shared" si="91"/>
        <v>44963</v>
      </c>
      <c r="K307" s="73">
        <f t="shared" si="92"/>
        <v>74</v>
      </c>
      <c r="L307" s="74">
        <f t="shared" si="93"/>
        <v>75</v>
      </c>
      <c r="M307" s="75">
        <f t="shared" si="83"/>
        <v>1.0038515130000001</v>
      </c>
      <c r="N307" s="75">
        <f t="shared" ca="1" si="84"/>
        <v>1.0428167319999999</v>
      </c>
      <c r="O307" s="74">
        <f t="shared" si="94"/>
        <v>0</v>
      </c>
      <c r="P307" s="71">
        <f t="shared" ca="1" si="85"/>
        <v>42.816731990000001</v>
      </c>
      <c r="Q307" s="71">
        <f t="shared" si="86"/>
        <v>0</v>
      </c>
      <c r="R307" s="76" t="str">
        <f t="shared" si="95"/>
        <v>J=</v>
      </c>
      <c r="S307" s="92">
        <f t="shared" si="96"/>
        <v>45145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0">
        <f t="shared" si="87"/>
        <v>45074</v>
      </c>
      <c r="B308" s="77">
        <f t="shared" ca="1" si="88"/>
        <v>1042.8167319900001</v>
      </c>
      <c r="C308" s="71">
        <f t="shared" si="89"/>
        <v>1000</v>
      </c>
      <c r="D308" s="10">
        <f ca="1">IF(A308&lt;$B$1,VLOOKUP(A308,[1]DI!$A$4:$B$15000,2,FALSE),0)</f>
        <v>0</v>
      </c>
      <c r="E308" s="71">
        <f t="shared" ca="1" si="81"/>
        <v>1</v>
      </c>
      <c r="F308" s="71">
        <f ca="1">(TRUNC(PRODUCT($E$16:$E307),16))</f>
        <v>1.1068854987213701</v>
      </c>
      <c r="G308" s="71">
        <f t="shared" ref="G308:G371" ca="1" si="97">IF(O307&gt;0,F307,G307)</f>
        <v>1.0655263304488001</v>
      </c>
      <c r="H308" s="71">
        <f t="shared" ca="1" si="82"/>
        <v>1.0388157200000001</v>
      </c>
      <c r="I308" s="72">
        <f t="shared" si="90"/>
        <v>1.2999999999999999E-2</v>
      </c>
      <c r="J308" s="92">
        <f t="shared" si="91"/>
        <v>44963</v>
      </c>
      <c r="K308" s="73">
        <f t="shared" si="92"/>
        <v>74</v>
      </c>
      <c r="L308" s="74">
        <f t="shared" si="93"/>
        <v>75</v>
      </c>
      <c r="M308" s="75">
        <f t="shared" si="83"/>
        <v>1.0038515130000001</v>
      </c>
      <c r="N308" s="75">
        <f t="shared" ca="1" si="84"/>
        <v>1.0428167319999999</v>
      </c>
      <c r="O308" s="74">
        <f t="shared" si="94"/>
        <v>0</v>
      </c>
      <c r="P308" s="71">
        <f t="shared" ca="1" si="85"/>
        <v>42.816731990000001</v>
      </c>
      <c r="Q308" s="71">
        <f t="shared" si="86"/>
        <v>0</v>
      </c>
      <c r="R308" s="76" t="str">
        <f t="shared" si="95"/>
        <v>J=</v>
      </c>
      <c r="S308" s="92">
        <f t="shared" si="96"/>
        <v>45145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0">
        <f t="shared" si="87"/>
        <v>45075</v>
      </c>
      <c r="B309" s="77">
        <f t="shared" ca="1" si="88"/>
        <v>1042.8167319900001</v>
      </c>
      <c r="C309" s="71">
        <f t="shared" si="89"/>
        <v>1000</v>
      </c>
      <c r="D309" s="10">
        <f ca="1">IF(A309&lt;$B$1,VLOOKUP(A309,[1]DI!$A$4:$B$15000,2,FALSE),0)</f>
        <v>0.13650000000000001</v>
      </c>
      <c r="E309" s="71">
        <f t="shared" ca="1" si="81"/>
        <v>1.00050788</v>
      </c>
      <c r="F309" s="71">
        <f ca="1">(TRUNC(PRODUCT($E$16:$E308),16))</f>
        <v>1.1068854987213701</v>
      </c>
      <c r="G309" s="71">
        <f t="shared" ca="1" si="97"/>
        <v>1.0655263304488001</v>
      </c>
      <c r="H309" s="71">
        <f t="shared" ca="1" si="82"/>
        <v>1.0388157200000001</v>
      </c>
      <c r="I309" s="72">
        <f t="shared" si="90"/>
        <v>1.2999999999999999E-2</v>
      </c>
      <c r="J309" s="92">
        <f t="shared" si="91"/>
        <v>44963</v>
      </c>
      <c r="K309" s="73">
        <f t="shared" si="92"/>
        <v>75</v>
      </c>
      <c r="L309" s="74">
        <f t="shared" si="93"/>
        <v>75</v>
      </c>
      <c r="M309" s="75">
        <f t="shared" si="83"/>
        <v>1.0038515130000001</v>
      </c>
      <c r="N309" s="75">
        <f t="shared" ca="1" si="84"/>
        <v>1.0428167319999999</v>
      </c>
      <c r="O309" s="74">
        <f t="shared" si="94"/>
        <v>0</v>
      </c>
      <c r="P309" s="71">
        <f t="shared" ca="1" si="85"/>
        <v>42.816731990000001</v>
      </c>
      <c r="Q309" s="71">
        <f t="shared" si="86"/>
        <v>0</v>
      </c>
      <c r="R309" s="76" t="str">
        <f t="shared" si="95"/>
        <v>J=</v>
      </c>
      <c r="S309" s="92">
        <f t="shared" si="96"/>
        <v>45145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0">
        <f t="shared" si="87"/>
        <v>45076</v>
      </c>
      <c r="B310" s="77">
        <f t="shared" ca="1" si="88"/>
        <v>1043.3998320000001</v>
      </c>
      <c r="C310" s="71">
        <f t="shared" si="89"/>
        <v>1000</v>
      </c>
      <c r="D310" s="10">
        <f ca="1">IF(A310&lt;$B$1,VLOOKUP(A310,[1]DI!$A$4:$B$15000,2,FALSE),0)</f>
        <v>0.13650000000000001</v>
      </c>
      <c r="E310" s="71">
        <f t="shared" ca="1" si="81"/>
        <v>1.00050788</v>
      </c>
      <c r="F310" s="71">
        <f ca="1">(TRUNC(PRODUCT($E$16:$E309),16))</f>
        <v>1.10744766372846</v>
      </c>
      <c r="G310" s="71">
        <f t="shared" ca="1" si="97"/>
        <v>1.0655263304488001</v>
      </c>
      <c r="H310" s="71">
        <f t="shared" ca="1" si="82"/>
        <v>1.03934331</v>
      </c>
      <c r="I310" s="72">
        <f t="shared" si="90"/>
        <v>1.2999999999999999E-2</v>
      </c>
      <c r="J310" s="92">
        <f t="shared" si="91"/>
        <v>44963</v>
      </c>
      <c r="K310" s="73">
        <f t="shared" si="92"/>
        <v>76</v>
      </c>
      <c r="L310" s="74">
        <f t="shared" si="93"/>
        <v>76</v>
      </c>
      <c r="M310" s="75">
        <f t="shared" si="83"/>
        <v>1.0039029660000001</v>
      </c>
      <c r="N310" s="75">
        <f t="shared" ca="1" si="84"/>
        <v>1.043399832</v>
      </c>
      <c r="O310" s="74">
        <f t="shared" si="94"/>
        <v>0</v>
      </c>
      <c r="P310" s="71">
        <f t="shared" ca="1" si="85"/>
        <v>43.399832000000004</v>
      </c>
      <c r="Q310" s="71">
        <f t="shared" si="86"/>
        <v>0</v>
      </c>
      <c r="R310" s="76" t="str">
        <f t="shared" si="95"/>
        <v>J=</v>
      </c>
      <c r="S310" s="92">
        <f t="shared" si="96"/>
        <v>45145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0">
        <f t="shared" si="87"/>
        <v>45077</v>
      </c>
      <c r="B311" s="77">
        <f t="shared" ca="1" si="88"/>
        <v>1043.98326</v>
      </c>
      <c r="C311" s="71">
        <f t="shared" si="89"/>
        <v>1000</v>
      </c>
      <c r="D311" s="10">
        <f ca="1">IF(A311&lt;$B$1,VLOOKUP(A311,[1]DI!$A$4:$B$15000,2,FALSE),0)</f>
        <v>0.13650000000000001</v>
      </c>
      <c r="E311" s="71">
        <f t="shared" ca="1" si="81"/>
        <v>1.00050788</v>
      </c>
      <c r="F311" s="71">
        <f ca="1">(TRUNC(PRODUCT($E$16:$E310),16))</f>
        <v>1.10801011424791</v>
      </c>
      <c r="G311" s="71">
        <f t="shared" ca="1" si="97"/>
        <v>1.0655263304488001</v>
      </c>
      <c r="H311" s="71">
        <f t="shared" ca="1" si="82"/>
        <v>1.0398711700000001</v>
      </c>
      <c r="I311" s="72">
        <f t="shared" si="90"/>
        <v>1.2999999999999999E-2</v>
      </c>
      <c r="J311" s="92">
        <f t="shared" si="91"/>
        <v>44963</v>
      </c>
      <c r="K311" s="73">
        <f t="shared" si="92"/>
        <v>77</v>
      </c>
      <c r="L311" s="74">
        <f t="shared" si="93"/>
        <v>77</v>
      </c>
      <c r="M311" s="75">
        <f t="shared" si="83"/>
        <v>1.0039544229999999</v>
      </c>
      <c r="N311" s="75">
        <f t="shared" ca="1" si="84"/>
        <v>1.0439832600000001</v>
      </c>
      <c r="O311" s="74">
        <f t="shared" si="94"/>
        <v>0</v>
      </c>
      <c r="P311" s="71">
        <f t="shared" ca="1" si="85"/>
        <v>43.983260000000001</v>
      </c>
      <c r="Q311" s="71">
        <f t="shared" si="86"/>
        <v>0</v>
      </c>
      <c r="R311" s="76" t="str">
        <f t="shared" si="95"/>
        <v>J=</v>
      </c>
      <c r="S311" s="92">
        <f t="shared" si="96"/>
        <v>45145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0">
        <f t="shared" si="87"/>
        <v>45078</v>
      </c>
      <c r="B312" s="77">
        <f t="shared" ca="1" si="88"/>
        <v>1044.567016</v>
      </c>
      <c r="C312" s="71">
        <f t="shared" si="89"/>
        <v>1000</v>
      </c>
      <c r="D312" s="10">
        <f ca="1">IF(A312&lt;$B$1,VLOOKUP(A312,[1]DI!$A$4:$B$15000,2,FALSE),0)</f>
        <v>0.13650000000000001</v>
      </c>
      <c r="E312" s="71">
        <f t="shared" ca="1" si="81"/>
        <v>1.00050788</v>
      </c>
      <c r="F312" s="71">
        <f ca="1">(TRUNC(PRODUCT($E$16:$E311),16))</f>
        <v>1.1085728504247401</v>
      </c>
      <c r="G312" s="71">
        <f t="shared" ca="1" si="97"/>
        <v>1.0655263304488001</v>
      </c>
      <c r="H312" s="71">
        <f t="shared" ca="1" si="82"/>
        <v>1.0403993</v>
      </c>
      <c r="I312" s="72">
        <f t="shared" si="90"/>
        <v>1.2999999999999999E-2</v>
      </c>
      <c r="J312" s="92">
        <f t="shared" si="91"/>
        <v>44963</v>
      </c>
      <c r="K312" s="73">
        <f t="shared" si="92"/>
        <v>78</v>
      </c>
      <c r="L312" s="74">
        <f t="shared" si="93"/>
        <v>78</v>
      </c>
      <c r="M312" s="75">
        <f t="shared" si="83"/>
        <v>1.0040058810000001</v>
      </c>
      <c r="N312" s="75">
        <f t="shared" ca="1" si="84"/>
        <v>1.044567016</v>
      </c>
      <c r="O312" s="74">
        <f t="shared" si="94"/>
        <v>0</v>
      </c>
      <c r="P312" s="71">
        <f t="shared" ca="1" si="85"/>
        <v>44.567016000000002</v>
      </c>
      <c r="Q312" s="71">
        <f t="shared" si="86"/>
        <v>0</v>
      </c>
      <c r="R312" s="76" t="str">
        <f t="shared" si="95"/>
        <v>J=</v>
      </c>
      <c r="S312" s="92">
        <f t="shared" si="96"/>
        <v>45145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0">
        <f t="shared" si="87"/>
        <v>45079</v>
      </c>
      <c r="B313" s="77">
        <f t="shared" ca="1" si="88"/>
        <v>1045.1511009999999</v>
      </c>
      <c r="C313" s="71">
        <f t="shared" si="89"/>
        <v>1000</v>
      </c>
      <c r="D313" s="10">
        <f ca="1">IF(A313&lt;$B$1,VLOOKUP(A313,[1]DI!$A$4:$B$15000,2,FALSE),0)</f>
        <v>0.13650000000000001</v>
      </c>
      <c r="E313" s="71">
        <f t="shared" ca="1" si="81"/>
        <v>1.00050788</v>
      </c>
      <c r="F313" s="71">
        <f ca="1">(TRUNC(PRODUCT($E$16:$E312),16))</f>
        <v>1.1091358724040099</v>
      </c>
      <c r="G313" s="71">
        <f t="shared" ca="1" si="97"/>
        <v>1.0655263304488001</v>
      </c>
      <c r="H313" s="71">
        <f t="shared" ca="1" si="82"/>
        <v>1.0409276999999999</v>
      </c>
      <c r="I313" s="72">
        <f t="shared" si="90"/>
        <v>1.2999999999999999E-2</v>
      </c>
      <c r="J313" s="92">
        <f t="shared" si="91"/>
        <v>44963</v>
      </c>
      <c r="K313" s="73">
        <f t="shared" si="92"/>
        <v>79</v>
      </c>
      <c r="L313" s="74">
        <f t="shared" si="93"/>
        <v>79</v>
      </c>
      <c r="M313" s="75">
        <f t="shared" si="83"/>
        <v>1.0040573429999999</v>
      </c>
      <c r="N313" s="75">
        <f t="shared" ca="1" si="84"/>
        <v>1.0451511010000001</v>
      </c>
      <c r="O313" s="74">
        <f t="shared" si="94"/>
        <v>0</v>
      </c>
      <c r="P313" s="71">
        <f t="shared" ca="1" si="85"/>
        <v>45.151100999999997</v>
      </c>
      <c r="Q313" s="71">
        <f t="shared" si="86"/>
        <v>0</v>
      </c>
      <c r="R313" s="76" t="str">
        <f t="shared" si="95"/>
        <v>J=</v>
      </c>
      <c r="S313" s="92">
        <f t="shared" si="96"/>
        <v>45145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0">
        <f t="shared" si="87"/>
        <v>45080</v>
      </c>
      <c r="B314" s="77">
        <f t="shared" ca="1" si="88"/>
        <v>1045.73551299</v>
      </c>
      <c r="C314" s="71">
        <f t="shared" si="89"/>
        <v>1000</v>
      </c>
      <c r="D314" s="10">
        <f ca="1">IF(A314&lt;$B$1,VLOOKUP(A314,[1]DI!$A$4:$B$15000,2,FALSE),0)</f>
        <v>0</v>
      </c>
      <c r="E314" s="71">
        <f t="shared" ca="1" si="81"/>
        <v>1</v>
      </c>
      <c r="F314" s="71">
        <f ca="1">(TRUNC(PRODUCT($E$16:$E313),16))</f>
        <v>1.10969918033089</v>
      </c>
      <c r="G314" s="71">
        <f t="shared" ca="1" si="97"/>
        <v>1.0655263304488001</v>
      </c>
      <c r="H314" s="71">
        <f t="shared" ca="1" si="82"/>
        <v>1.0414563699999999</v>
      </c>
      <c r="I314" s="72">
        <f t="shared" si="90"/>
        <v>1.2999999999999999E-2</v>
      </c>
      <c r="J314" s="92">
        <f t="shared" si="91"/>
        <v>44963</v>
      </c>
      <c r="K314" s="73">
        <f t="shared" si="92"/>
        <v>79</v>
      </c>
      <c r="L314" s="74">
        <f t="shared" si="93"/>
        <v>80</v>
      </c>
      <c r="M314" s="75">
        <f t="shared" si="83"/>
        <v>1.0041088069999999</v>
      </c>
      <c r="N314" s="75">
        <f t="shared" ca="1" si="84"/>
        <v>1.0457355129999999</v>
      </c>
      <c r="O314" s="74">
        <f t="shared" si="94"/>
        <v>0</v>
      </c>
      <c r="P314" s="71">
        <f t="shared" ca="1" si="85"/>
        <v>45.735512989999997</v>
      </c>
      <c r="Q314" s="71">
        <f t="shared" si="86"/>
        <v>0</v>
      </c>
      <c r="R314" s="76" t="str">
        <f t="shared" si="95"/>
        <v>J=</v>
      </c>
      <c r="S314" s="92">
        <f t="shared" si="96"/>
        <v>45145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0">
        <f t="shared" si="87"/>
        <v>45081</v>
      </c>
      <c r="B315" s="77">
        <f t="shared" ca="1" si="88"/>
        <v>1045.73551299</v>
      </c>
      <c r="C315" s="71">
        <f t="shared" si="89"/>
        <v>1000</v>
      </c>
      <c r="D315" s="10">
        <f ca="1">IF(A315&lt;$B$1,VLOOKUP(A315,[1]DI!$A$4:$B$15000,2,FALSE),0)</f>
        <v>0</v>
      </c>
      <c r="E315" s="71">
        <f t="shared" ca="1" si="81"/>
        <v>1</v>
      </c>
      <c r="F315" s="71">
        <f ca="1">(TRUNC(PRODUCT($E$16:$E314),16))</f>
        <v>1.10969918033089</v>
      </c>
      <c r="G315" s="71">
        <f t="shared" ca="1" si="97"/>
        <v>1.0655263304488001</v>
      </c>
      <c r="H315" s="71">
        <f t="shared" ca="1" si="82"/>
        <v>1.0414563699999999</v>
      </c>
      <c r="I315" s="72">
        <f t="shared" si="90"/>
        <v>1.2999999999999999E-2</v>
      </c>
      <c r="J315" s="92">
        <f t="shared" si="91"/>
        <v>44963</v>
      </c>
      <c r="K315" s="73">
        <f t="shared" si="92"/>
        <v>79</v>
      </c>
      <c r="L315" s="74">
        <f t="shared" si="93"/>
        <v>80</v>
      </c>
      <c r="M315" s="75">
        <f t="shared" si="83"/>
        <v>1.0041088069999999</v>
      </c>
      <c r="N315" s="75">
        <f t="shared" ca="1" si="84"/>
        <v>1.0457355129999999</v>
      </c>
      <c r="O315" s="74">
        <f t="shared" si="94"/>
        <v>0</v>
      </c>
      <c r="P315" s="71">
        <f t="shared" ca="1" si="85"/>
        <v>45.735512989999997</v>
      </c>
      <c r="Q315" s="71">
        <f t="shared" si="86"/>
        <v>0</v>
      </c>
      <c r="R315" s="76" t="str">
        <f t="shared" si="95"/>
        <v>J=</v>
      </c>
      <c r="S315" s="92">
        <f t="shared" si="96"/>
        <v>45145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0">
        <f t="shared" si="87"/>
        <v>45082</v>
      </c>
      <c r="B316" s="77">
        <f t="shared" ca="1" si="88"/>
        <v>1045.73551299</v>
      </c>
      <c r="C316" s="71">
        <f t="shared" si="89"/>
        <v>1000</v>
      </c>
      <c r="D316" s="10">
        <f ca="1">IF(A316&lt;$B$1,VLOOKUP(A316,[1]DI!$A$4:$B$15000,2,FALSE),0)</f>
        <v>0.13650000000000001</v>
      </c>
      <c r="E316" s="71">
        <f t="shared" ca="1" si="81"/>
        <v>1.00050788</v>
      </c>
      <c r="F316" s="71">
        <f ca="1">(TRUNC(PRODUCT($E$16:$E315),16))</f>
        <v>1.10969918033089</v>
      </c>
      <c r="G316" s="71">
        <f t="shared" ca="1" si="97"/>
        <v>1.0655263304488001</v>
      </c>
      <c r="H316" s="71">
        <f t="shared" ca="1" si="82"/>
        <v>1.0414563699999999</v>
      </c>
      <c r="I316" s="72">
        <f t="shared" si="90"/>
        <v>1.2999999999999999E-2</v>
      </c>
      <c r="J316" s="92">
        <f t="shared" si="91"/>
        <v>44963</v>
      </c>
      <c r="K316" s="73">
        <f t="shared" si="92"/>
        <v>80</v>
      </c>
      <c r="L316" s="74">
        <f t="shared" si="93"/>
        <v>80</v>
      </c>
      <c r="M316" s="75">
        <f t="shared" si="83"/>
        <v>1.0041088069999999</v>
      </c>
      <c r="N316" s="75">
        <f t="shared" ca="1" si="84"/>
        <v>1.0457355129999999</v>
      </c>
      <c r="O316" s="74">
        <f t="shared" si="94"/>
        <v>0</v>
      </c>
      <c r="P316" s="71">
        <f t="shared" ca="1" si="85"/>
        <v>45.735512989999997</v>
      </c>
      <c r="Q316" s="71">
        <f t="shared" si="86"/>
        <v>0</v>
      </c>
      <c r="R316" s="76" t="str">
        <f t="shared" si="95"/>
        <v>J=</v>
      </c>
      <c r="S316" s="92">
        <f t="shared" si="96"/>
        <v>45145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0">
        <f t="shared" si="87"/>
        <v>45083</v>
      </c>
      <c r="B317" s="77">
        <f t="shared" ca="1" si="88"/>
        <v>1046.3202439900001</v>
      </c>
      <c r="C317" s="71">
        <f t="shared" si="89"/>
        <v>1000</v>
      </c>
      <c r="D317" s="10">
        <f ca="1">IF(A317&lt;$B$1,VLOOKUP(A317,[1]DI!$A$4:$B$15000,2,FALSE),0)</f>
        <v>0.13650000000000001</v>
      </c>
      <c r="E317" s="71">
        <f t="shared" ca="1" si="81"/>
        <v>1.00050788</v>
      </c>
      <c r="F317" s="71">
        <f ca="1">(TRUNC(PRODUCT($E$16:$E316),16))</f>
        <v>1.11026277435059</v>
      </c>
      <c r="G317" s="71">
        <f t="shared" ca="1" si="97"/>
        <v>1.0655263304488001</v>
      </c>
      <c r="H317" s="71">
        <f t="shared" ca="1" si="82"/>
        <v>1.0419852999999999</v>
      </c>
      <c r="I317" s="72">
        <f t="shared" si="90"/>
        <v>1.2999999999999999E-2</v>
      </c>
      <c r="J317" s="92">
        <f t="shared" si="91"/>
        <v>44963</v>
      </c>
      <c r="K317" s="73">
        <f t="shared" si="92"/>
        <v>81</v>
      </c>
      <c r="L317" s="74">
        <f t="shared" si="93"/>
        <v>81</v>
      </c>
      <c r="M317" s="75">
        <f t="shared" si="83"/>
        <v>1.004160274</v>
      </c>
      <c r="N317" s="75">
        <f t="shared" ca="1" si="84"/>
        <v>1.0463202439999999</v>
      </c>
      <c r="O317" s="74">
        <f t="shared" si="94"/>
        <v>0</v>
      </c>
      <c r="P317" s="71">
        <f t="shared" ca="1" si="85"/>
        <v>46.320243990000002</v>
      </c>
      <c r="Q317" s="71">
        <f t="shared" si="86"/>
        <v>0</v>
      </c>
      <c r="R317" s="76" t="str">
        <f t="shared" si="95"/>
        <v>J=</v>
      </c>
      <c r="S317" s="92">
        <f t="shared" si="96"/>
        <v>45145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0">
        <f t="shared" si="87"/>
        <v>45084</v>
      </c>
      <c r="B318" s="77">
        <f t="shared" ca="1" si="88"/>
        <v>1046.905303</v>
      </c>
      <c r="C318" s="71">
        <f t="shared" si="89"/>
        <v>1000</v>
      </c>
      <c r="D318" s="10">
        <f ca="1">IF(A318&lt;$B$1,VLOOKUP(A318,[1]DI!$A$4:$B$15000,2,FALSE),0)</f>
        <v>0.13650000000000001</v>
      </c>
      <c r="E318" s="71">
        <f t="shared" ca="1" si="81"/>
        <v>1.00050788</v>
      </c>
      <c r="F318" s="71">
        <f ca="1">(TRUNC(PRODUCT($E$16:$E317),16))</f>
        <v>1.11082665460843</v>
      </c>
      <c r="G318" s="71">
        <f t="shared" ca="1" si="97"/>
        <v>1.0655263304488001</v>
      </c>
      <c r="H318" s="71">
        <f t="shared" ca="1" si="82"/>
        <v>1.0425145</v>
      </c>
      <c r="I318" s="72">
        <f t="shared" si="90"/>
        <v>1.2999999999999999E-2</v>
      </c>
      <c r="J318" s="92">
        <f t="shared" si="91"/>
        <v>44963</v>
      </c>
      <c r="K318" s="73">
        <f t="shared" si="92"/>
        <v>82</v>
      </c>
      <c r="L318" s="74">
        <f t="shared" si="93"/>
        <v>82</v>
      </c>
      <c r="M318" s="75">
        <f t="shared" si="83"/>
        <v>1.0042117429999999</v>
      </c>
      <c r="N318" s="75">
        <f t="shared" ca="1" si="84"/>
        <v>1.046905303</v>
      </c>
      <c r="O318" s="74">
        <f t="shared" si="94"/>
        <v>0</v>
      </c>
      <c r="P318" s="71">
        <f t="shared" ca="1" si="85"/>
        <v>46.905303000000004</v>
      </c>
      <c r="Q318" s="71">
        <f t="shared" si="86"/>
        <v>0</v>
      </c>
      <c r="R318" s="76" t="str">
        <f t="shared" si="95"/>
        <v>J=</v>
      </c>
      <c r="S318" s="92">
        <f t="shared" si="96"/>
        <v>45145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0">
        <f t="shared" si="87"/>
        <v>45085</v>
      </c>
      <c r="B319" s="77">
        <f t="shared" ca="1" si="88"/>
        <v>1047.4907009999999</v>
      </c>
      <c r="C319" s="71">
        <f t="shared" si="89"/>
        <v>1000</v>
      </c>
      <c r="D319" s="10">
        <f ca="1">IF(A319&lt;$B$1,VLOOKUP(A319,[1]DI!$A$4:$B$15000,2,FALSE),0)</f>
        <v>0</v>
      </c>
      <c r="E319" s="71">
        <f t="shared" ca="1" si="81"/>
        <v>1</v>
      </c>
      <c r="F319" s="71">
        <f ca="1">(TRUNC(PRODUCT($E$16:$E318),16))</f>
        <v>1.1113908212497701</v>
      </c>
      <c r="G319" s="71">
        <f t="shared" ca="1" si="97"/>
        <v>1.0655263304488001</v>
      </c>
      <c r="H319" s="71">
        <f t="shared" ca="1" si="82"/>
        <v>1.04304398</v>
      </c>
      <c r="I319" s="72">
        <f t="shared" si="90"/>
        <v>1.2999999999999999E-2</v>
      </c>
      <c r="J319" s="92">
        <f t="shared" si="91"/>
        <v>44963</v>
      </c>
      <c r="K319" s="73">
        <f t="shared" si="92"/>
        <v>82</v>
      </c>
      <c r="L319" s="74">
        <f t="shared" si="93"/>
        <v>83</v>
      </c>
      <c r="M319" s="75">
        <f t="shared" si="83"/>
        <v>1.0042632149999999</v>
      </c>
      <c r="N319" s="75">
        <f t="shared" ca="1" si="84"/>
        <v>1.0474907010000001</v>
      </c>
      <c r="O319" s="74">
        <f t="shared" si="94"/>
        <v>0</v>
      </c>
      <c r="P319" s="71">
        <f t="shared" ca="1" si="85"/>
        <v>47.490701000000001</v>
      </c>
      <c r="Q319" s="71">
        <f t="shared" si="86"/>
        <v>0</v>
      </c>
      <c r="R319" s="76" t="str">
        <f t="shared" si="95"/>
        <v>J=</v>
      </c>
      <c r="S319" s="92">
        <f t="shared" si="96"/>
        <v>45145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0">
        <f t="shared" si="87"/>
        <v>45086</v>
      </c>
      <c r="B320" s="77">
        <f t="shared" ca="1" si="88"/>
        <v>1047.4907009999999</v>
      </c>
      <c r="C320" s="71">
        <f t="shared" si="89"/>
        <v>1000</v>
      </c>
      <c r="D320" s="10">
        <f ca="1">IF(A320&lt;$B$1,VLOOKUP(A320,[1]DI!$A$4:$B$15000,2,FALSE),0)</f>
        <v>0.13650000000000001</v>
      </c>
      <c r="E320" s="71">
        <f t="shared" ca="1" si="81"/>
        <v>1.00050788</v>
      </c>
      <c r="F320" s="71">
        <f ca="1">(TRUNC(PRODUCT($E$16:$E319),16))</f>
        <v>1.1113908212497701</v>
      </c>
      <c r="G320" s="71">
        <f t="shared" ca="1" si="97"/>
        <v>1.0655263304488001</v>
      </c>
      <c r="H320" s="71">
        <f t="shared" ca="1" si="82"/>
        <v>1.04304398</v>
      </c>
      <c r="I320" s="72">
        <f t="shared" si="90"/>
        <v>1.2999999999999999E-2</v>
      </c>
      <c r="J320" s="92">
        <f t="shared" si="91"/>
        <v>44963</v>
      </c>
      <c r="K320" s="73">
        <f t="shared" si="92"/>
        <v>83</v>
      </c>
      <c r="L320" s="74">
        <f t="shared" si="93"/>
        <v>83</v>
      </c>
      <c r="M320" s="75">
        <f t="shared" si="83"/>
        <v>1.0042632149999999</v>
      </c>
      <c r="N320" s="75">
        <f t="shared" ca="1" si="84"/>
        <v>1.0474907010000001</v>
      </c>
      <c r="O320" s="74">
        <f t="shared" si="94"/>
        <v>0</v>
      </c>
      <c r="P320" s="71">
        <f t="shared" ca="1" si="85"/>
        <v>47.490701000000001</v>
      </c>
      <c r="Q320" s="71">
        <f t="shared" si="86"/>
        <v>0</v>
      </c>
      <c r="R320" s="76" t="str">
        <f t="shared" si="95"/>
        <v>J=</v>
      </c>
      <c r="S320" s="92">
        <f t="shared" si="96"/>
        <v>45145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0">
        <f t="shared" si="87"/>
        <v>45087</v>
      </c>
      <c r="B321" s="77">
        <f t="shared" ca="1" si="88"/>
        <v>1048.076417</v>
      </c>
      <c r="C321" s="71">
        <f t="shared" si="89"/>
        <v>1000</v>
      </c>
      <c r="D321" s="10">
        <f ca="1">IF(A321&lt;$B$1,VLOOKUP(A321,[1]DI!$A$4:$B$15000,2,FALSE),0)</f>
        <v>0</v>
      </c>
      <c r="E321" s="71">
        <f t="shared" ca="1" si="81"/>
        <v>1</v>
      </c>
      <c r="F321" s="71">
        <f ca="1">(TRUNC(PRODUCT($E$16:$E320),16))</f>
        <v>1.11195527442007</v>
      </c>
      <c r="G321" s="71">
        <f t="shared" ca="1" si="97"/>
        <v>1.0655263304488001</v>
      </c>
      <c r="H321" s="71">
        <f t="shared" ca="1" si="82"/>
        <v>1.0435737199999999</v>
      </c>
      <c r="I321" s="72">
        <f t="shared" si="90"/>
        <v>1.2999999999999999E-2</v>
      </c>
      <c r="J321" s="92">
        <f t="shared" si="91"/>
        <v>44963</v>
      </c>
      <c r="K321" s="73">
        <f t="shared" si="92"/>
        <v>83</v>
      </c>
      <c r="L321" s="74">
        <f t="shared" si="93"/>
        <v>84</v>
      </c>
      <c r="M321" s="75">
        <f t="shared" si="83"/>
        <v>1.00431469</v>
      </c>
      <c r="N321" s="75">
        <f t="shared" ca="1" si="84"/>
        <v>1.0480764170000001</v>
      </c>
      <c r="O321" s="74">
        <f t="shared" si="94"/>
        <v>0</v>
      </c>
      <c r="P321" s="71">
        <f t="shared" ca="1" si="85"/>
        <v>48.076416999999999</v>
      </c>
      <c r="Q321" s="71">
        <f t="shared" si="86"/>
        <v>0</v>
      </c>
      <c r="R321" s="76" t="str">
        <f t="shared" si="95"/>
        <v>J=</v>
      </c>
      <c r="S321" s="92">
        <f t="shared" si="96"/>
        <v>45145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0">
        <f t="shared" si="87"/>
        <v>45088</v>
      </c>
      <c r="B322" s="77">
        <f t="shared" ca="1" si="88"/>
        <v>1048.076417</v>
      </c>
      <c r="C322" s="71">
        <f t="shared" si="89"/>
        <v>1000</v>
      </c>
      <c r="D322" s="10">
        <f ca="1">IF(A322&lt;$B$1,VLOOKUP(A322,[1]DI!$A$4:$B$15000,2,FALSE),0)</f>
        <v>0</v>
      </c>
      <c r="E322" s="71">
        <f t="shared" ca="1" si="81"/>
        <v>1</v>
      </c>
      <c r="F322" s="71">
        <f ca="1">(TRUNC(PRODUCT($E$16:$E321),16))</f>
        <v>1.11195527442007</v>
      </c>
      <c r="G322" s="71">
        <f t="shared" ca="1" si="97"/>
        <v>1.0655263304488001</v>
      </c>
      <c r="H322" s="71">
        <f t="shared" ca="1" si="82"/>
        <v>1.0435737199999999</v>
      </c>
      <c r="I322" s="72">
        <f t="shared" si="90"/>
        <v>1.2999999999999999E-2</v>
      </c>
      <c r="J322" s="92">
        <f t="shared" si="91"/>
        <v>44963</v>
      </c>
      <c r="K322" s="73">
        <f t="shared" si="92"/>
        <v>83</v>
      </c>
      <c r="L322" s="74">
        <f t="shared" si="93"/>
        <v>84</v>
      </c>
      <c r="M322" s="75">
        <f t="shared" si="83"/>
        <v>1.00431469</v>
      </c>
      <c r="N322" s="75">
        <f t="shared" ca="1" si="84"/>
        <v>1.0480764170000001</v>
      </c>
      <c r="O322" s="74">
        <f t="shared" si="94"/>
        <v>0</v>
      </c>
      <c r="P322" s="71">
        <f t="shared" ca="1" si="85"/>
        <v>48.076416999999999</v>
      </c>
      <c r="Q322" s="71">
        <f t="shared" si="86"/>
        <v>0</v>
      </c>
      <c r="R322" s="76" t="str">
        <f t="shared" si="95"/>
        <v>J=</v>
      </c>
      <c r="S322" s="92">
        <f t="shared" si="96"/>
        <v>45145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0">
        <f t="shared" si="87"/>
        <v>45089</v>
      </c>
      <c r="B323" s="77">
        <f t="shared" ca="1" si="88"/>
        <v>1048.076417</v>
      </c>
      <c r="C323" s="71">
        <f t="shared" si="89"/>
        <v>1000</v>
      </c>
      <c r="D323" s="10">
        <f ca="1">IF(A323&lt;$B$1,VLOOKUP(A323,[1]DI!$A$4:$B$15000,2,FALSE),0)</f>
        <v>0.13650000000000001</v>
      </c>
      <c r="E323" s="71">
        <f t="shared" ca="1" si="81"/>
        <v>1.00050788</v>
      </c>
      <c r="F323" s="71">
        <f ca="1">(TRUNC(PRODUCT($E$16:$E322),16))</f>
        <v>1.11195527442007</v>
      </c>
      <c r="G323" s="71">
        <f t="shared" ca="1" si="97"/>
        <v>1.0655263304488001</v>
      </c>
      <c r="H323" s="71">
        <f t="shared" ca="1" si="82"/>
        <v>1.0435737199999999</v>
      </c>
      <c r="I323" s="72">
        <f t="shared" si="90"/>
        <v>1.2999999999999999E-2</v>
      </c>
      <c r="J323" s="92">
        <f t="shared" si="91"/>
        <v>44963</v>
      </c>
      <c r="K323" s="73">
        <f t="shared" si="92"/>
        <v>84</v>
      </c>
      <c r="L323" s="74">
        <f t="shared" si="93"/>
        <v>84</v>
      </c>
      <c r="M323" s="75">
        <f t="shared" si="83"/>
        <v>1.00431469</v>
      </c>
      <c r="N323" s="75">
        <f t="shared" ca="1" si="84"/>
        <v>1.0480764170000001</v>
      </c>
      <c r="O323" s="74">
        <f t="shared" si="94"/>
        <v>0</v>
      </c>
      <c r="P323" s="71">
        <f t="shared" ca="1" si="85"/>
        <v>48.076416999999999</v>
      </c>
      <c r="Q323" s="71">
        <f t="shared" si="86"/>
        <v>0</v>
      </c>
      <c r="R323" s="76" t="str">
        <f t="shared" si="95"/>
        <v>J=</v>
      </c>
      <c r="S323" s="92">
        <f t="shared" si="96"/>
        <v>45145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0">
        <f t="shared" si="87"/>
        <v>45090</v>
      </c>
      <c r="B324" s="77">
        <f t="shared" ca="1" si="88"/>
        <v>1048.66246099</v>
      </c>
      <c r="C324" s="71">
        <f t="shared" si="89"/>
        <v>1000</v>
      </c>
      <c r="D324" s="10">
        <f ca="1">IF(A324&lt;$B$1,VLOOKUP(A324,[1]DI!$A$4:$B$15000,2,FALSE),0)</f>
        <v>0.13650000000000001</v>
      </c>
      <c r="E324" s="71">
        <f t="shared" ca="1" si="81"/>
        <v>1.00050788</v>
      </c>
      <c r="F324" s="71">
        <f ca="1">(TRUNC(PRODUCT($E$16:$E323),16))</f>
        <v>1.1125200142648399</v>
      </c>
      <c r="G324" s="71">
        <f t="shared" ca="1" si="97"/>
        <v>1.0655263304488001</v>
      </c>
      <c r="H324" s="71">
        <f t="shared" ca="1" si="82"/>
        <v>1.04410373</v>
      </c>
      <c r="I324" s="72">
        <f t="shared" si="90"/>
        <v>1.2999999999999999E-2</v>
      </c>
      <c r="J324" s="92">
        <f t="shared" si="91"/>
        <v>44963</v>
      </c>
      <c r="K324" s="73">
        <f t="shared" si="92"/>
        <v>85</v>
      </c>
      <c r="L324" s="74">
        <f t="shared" si="93"/>
        <v>85</v>
      </c>
      <c r="M324" s="75">
        <f t="shared" si="83"/>
        <v>1.0043661669999999</v>
      </c>
      <c r="N324" s="75">
        <f t="shared" ca="1" si="84"/>
        <v>1.0486624609999999</v>
      </c>
      <c r="O324" s="74">
        <f t="shared" si="94"/>
        <v>0</v>
      </c>
      <c r="P324" s="71">
        <f t="shared" ca="1" si="85"/>
        <v>48.66246099</v>
      </c>
      <c r="Q324" s="71">
        <f t="shared" si="86"/>
        <v>0</v>
      </c>
      <c r="R324" s="76" t="str">
        <f t="shared" si="95"/>
        <v>J=</v>
      </c>
      <c r="S324" s="92">
        <f t="shared" si="96"/>
        <v>45145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0">
        <f t="shared" si="87"/>
        <v>45091</v>
      </c>
      <c r="B325" s="77">
        <f t="shared" ca="1" si="88"/>
        <v>1049.2488339900001</v>
      </c>
      <c r="C325" s="71">
        <f t="shared" si="89"/>
        <v>1000</v>
      </c>
      <c r="D325" s="10">
        <f ca="1">IF(A325&lt;$B$1,VLOOKUP(A325,[1]DI!$A$4:$B$15000,2,FALSE),0)</f>
        <v>0.13650000000000001</v>
      </c>
      <c r="E325" s="71">
        <f t="shared" ca="1" si="81"/>
        <v>1.00050788</v>
      </c>
      <c r="F325" s="71">
        <f ca="1">(TRUNC(PRODUCT($E$16:$E324),16))</f>
        <v>1.11308504092969</v>
      </c>
      <c r="G325" s="71">
        <f t="shared" ca="1" si="97"/>
        <v>1.0655263304488001</v>
      </c>
      <c r="H325" s="71">
        <f t="shared" ca="1" si="82"/>
        <v>1.04463401</v>
      </c>
      <c r="I325" s="72">
        <f t="shared" si="90"/>
        <v>1.2999999999999999E-2</v>
      </c>
      <c r="J325" s="92">
        <f t="shared" si="91"/>
        <v>44963</v>
      </c>
      <c r="K325" s="73">
        <f t="shared" si="92"/>
        <v>86</v>
      </c>
      <c r="L325" s="74">
        <f t="shared" si="93"/>
        <v>86</v>
      </c>
      <c r="M325" s="75">
        <f t="shared" si="83"/>
        <v>1.0044176469999999</v>
      </c>
      <c r="N325" s="75">
        <f t="shared" ca="1" si="84"/>
        <v>1.0492488339999999</v>
      </c>
      <c r="O325" s="74">
        <f t="shared" si="94"/>
        <v>0</v>
      </c>
      <c r="P325" s="71">
        <f t="shared" ca="1" si="85"/>
        <v>49.248833990000001</v>
      </c>
      <c r="Q325" s="71">
        <f t="shared" si="86"/>
        <v>0</v>
      </c>
      <c r="R325" s="76" t="str">
        <f t="shared" si="95"/>
        <v>J=</v>
      </c>
      <c r="S325" s="92">
        <f t="shared" si="96"/>
        <v>45145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0">
        <f t="shared" si="87"/>
        <v>45092</v>
      </c>
      <c r="B326" s="77">
        <f t="shared" ca="1" si="88"/>
        <v>1049.835536</v>
      </c>
      <c r="C326" s="71">
        <f t="shared" si="89"/>
        <v>1000</v>
      </c>
      <c r="D326" s="10">
        <f ca="1">IF(A326&lt;$B$1,VLOOKUP(A326,[1]DI!$A$4:$B$15000,2,FALSE),0)</f>
        <v>0.13650000000000001</v>
      </c>
      <c r="E326" s="71">
        <f t="shared" ca="1" si="81"/>
        <v>1.00050788</v>
      </c>
      <c r="F326" s="71">
        <f ca="1">(TRUNC(PRODUCT($E$16:$E325),16))</f>
        <v>1.1136503545602801</v>
      </c>
      <c r="G326" s="71">
        <f t="shared" ca="1" si="97"/>
        <v>1.0655263304488001</v>
      </c>
      <c r="H326" s="71">
        <f t="shared" ca="1" si="82"/>
        <v>1.0451645599999999</v>
      </c>
      <c r="I326" s="72">
        <f t="shared" si="90"/>
        <v>1.2999999999999999E-2</v>
      </c>
      <c r="J326" s="92">
        <f t="shared" si="91"/>
        <v>44963</v>
      </c>
      <c r="K326" s="73">
        <f t="shared" si="92"/>
        <v>87</v>
      </c>
      <c r="L326" s="74">
        <f t="shared" si="93"/>
        <v>87</v>
      </c>
      <c r="M326" s="75">
        <f t="shared" si="83"/>
        <v>1.0044691299999999</v>
      </c>
      <c r="N326" s="75">
        <f t="shared" ca="1" si="84"/>
        <v>1.049835536</v>
      </c>
      <c r="O326" s="74">
        <f t="shared" si="94"/>
        <v>0</v>
      </c>
      <c r="P326" s="71">
        <f t="shared" ca="1" si="85"/>
        <v>49.835535999999998</v>
      </c>
      <c r="Q326" s="71">
        <f t="shared" si="86"/>
        <v>0</v>
      </c>
      <c r="R326" s="76" t="str">
        <f t="shared" si="95"/>
        <v>J=</v>
      </c>
      <c r="S326" s="92">
        <f t="shared" si="96"/>
        <v>45145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0">
        <f t="shared" si="87"/>
        <v>45093</v>
      </c>
      <c r="B327" s="77">
        <f t="shared" ca="1" si="88"/>
        <v>1050.422556</v>
      </c>
      <c r="C327" s="71">
        <f t="shared" si="89"/>
        <v>1000</v>
      </c>
      <c r="D327" s="10">
        <f ca="1">IF(A327&lt;$B$1,VLOOKUP(A327,[1]DI!$A$4:$B$15000,2,FALSE),0)</f>
        <v>0.13650000000000001</v>
      </c>
      <c r="E327" s="71">
        <f t="shared" ca="1" si="81"/>
        <v>1.00050788</v>
      </c>
      <c r="F327" s="71">
        <f ca="1">(TRUNC(PRODUCT($E$16:$E326),16))</f>
        <v>1.1142159553023501</v>
      </c>
      <c r="G327" s="71">
        <f t="shared" ca="1" si="97"/>
        <v>1.0655263304488001</v>
      </c>
      <c r="H327" s="71">
        <f t="shared" ca="1" si="82"/>
        <v>1.04569537</v>
      </c>
      <c r="I327" s="72">
        <f t="shared" si="90"/>
        <v>1.2999999999999999E-2</v>
      </c>
      <c r="J327" s="92">
        <f t="shared" si="91"/>
        <v>44963</v>
      </c>
      <c r="K327" s="73">
        <f t="shared" si="92"/>
        <v>88</v>
      </c>
      <c r="L327" s="74">
        <f t="shared" si="93"/>
        <v>88</v>
      </c>
      <c r="M327" s="75">
        <f t="shared" si="83"/>
        <v>1.0045206149999999</v>
      </c>
      <c r="N327" s="75">
        <f t="shared" ca="1" si="84"/>
        <v>1.050422556</v>
      </c>
      <c r="O327" s="74">
        <f t="shared" si="94"/>
        <v>0</v>
      </c>
      <c r="P327" s="71">
        <f t="shared" ca="1" si="85"/>
        <v>50.422556</v>
      </c>
      <c r="Q327" s="71">
        <f t="shared" si="86"/>
        <v>0</v>
      </c>
      <c r="R327" s="76" t="str">
        <f t="shared" si="95"/>
        <v>J=</v>
      </c>
      <c r="S327" s="92">
        <f t="shared" si="96"/>
        <v>45145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0">
        <f t="shared" si="87"/>
        <v>45094</v>
      </c>
      <c r="B328" s="77">
        <f t="shared" ca="1" si="88"/>
        <v>1051.0099150000001</v>
      </c>
      <c r="C328" s="71">
        <f t="shared" si="89"/>
        <v>1000</v>
      </c>
      <c r="D328" s="10">
        <f ca="1">IF(A328&lt;$B$1,VLOOKUP(A328,[1]DI!$A$4:$B$15000,2,FALSE),0)</f>
        <v>0</v>
      </c>
      <c r="E328" s="71">
        <f t="shared" ca="1" si="81"/>
        <v>1</v>
      </c>
      <c r="F328" s="71">
        <f ca="1">(TRUNC(PRODUCT($E$16:$E327),16))</f>
        <v>1.11478184330173</v>
      </c>
      <c r="G328" s="71">
        <f t="shared" ca="1" si="97"/>
        <v>1.0655263304488001</v>
      </c>
      <c r="H328" s="71">
        <f t="shared" ca="1" si="82"/>
        <v>1.04622646</v>
      </c>
      <c r="I328" s="72">
        <f t="shared" si="90"/>
        <v>1.2999999999999999E-2</v>
      </c>
      <c r="J328" s="92">
        <f t="shared" si="91"/>
        <v>44963</v>
      </c>
      <c r="K328" s="73">
        <f t="shared" si="92"/>
        <v>88</v>
      </c>
      <c r="L328" s="74">
        <f t="shared" si="93"/>
        <v>89</v>
      </c>
      <c r="M328" s="75">
        <f t="shared" si="83"/>
        <v>1.0045721030000001</v>
      </c>
      <c r="N328" s="75">
        <f t="shared" ca="1" si="84"/>
        <v>1.0510099150000001</v>
      </c>
      <c r="O328" s="74">
        <f t="shared" si="94"/>
        <v>0</v>
      </c>
      <c r="P328" s="71">
        <f t="shared" ca="1" si="85"/>
        <v>51.009914999999999</v>
      </c>
      <c r="Q328" s="71">
        <f t="shared" si="86"/>
        <v>0</v>
      </c>
      <c r="R328" s="76" t="str">
        <f t="shared" si="95"/>
        <v>J=</v>
      </c>
      <c r="S328" s="92">
        <f t="shared" si="96"/>
        <v>45145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0">
        <f t="shared" si="87"/>
        <v>45095</v>
      </c>
      <c r="B329" s="77">
        <f t="shared" ca="1" si="88"/>
        <v>1051.0099150000001</v>
      </c>
      <c r="C329" s="71">
        <f t="shared" si="89"/>
        <v>1000</v>
      </c>
      <c r="D329" s="10">
        <f ca="1">IF(A329&lt;$B$1,VLOOKUP(A329,[1]DI!$A$4:$B$15000,2,FALSE),0)</f>
        <v>0</v>
      </c>
      <c r="E329" s="71">
        <f t="shared" ca="1" si="81"/>
        <v>1</v>
      </c>
      <c r="F329" s="71">
        <f ca="1">(TRUNC(PRODUCT($E$16:$E328),16))</f>
        <v>1.11478184330173</v>
      </c>
      <c r="G329" s="71">
        <f t="shared" ca="1" si="97"/>
        <v>1.0655263304488001</v>
      </c>
      <c r="H329" s="71">
        <f t="shared" ca="1" si="82"/>
        <v>1.04622646</v>
      </c>
      <c r="I329" s="72">
        <f t="shared" si="90"/>
        <v>1.2999999999999999E-2</v>
      </c>
      <c r="J329" s="92">
        <f t="shared" si="91"/>
        <v>44963</v>
      </c>
      <c r="K329" s="73">
        <f t="shared" si="92"/>
        <v>88</v>
      </c>
      <c r="L329" s="74">
        <f t="shared" si="93"/>
        <v>89</v>
      </c>
      <c r="M329" s="75">
        <f t="shared" si="83"/>
        <v>1.0045721030000001</v>
      </c>
      <c r="N329" s="75">
        <f t="shared" ca="1" si="84"/>
        <v>1.0510099150000001</v>
      </c>
      <c r="O329" s="74">
        <f t="shared" si="94"/>
        <v>0</v>
      </c>
      <c r="P329" s="71">
        <f t="shared" ca="1" si="85"/>
        <v>51.009914999999999</v>
      </c>
      <c r="Q329" s="71">
        <f t="shared" si="86"/>
        <v>0</v>
      </c>
      <c r="R329" s="76" t="str">
        <f t="shared" si="95"/>
        <v>J=</v>
      </c>
      <c r="S329" s="92">
        <f t="shared" si="96"/>
        <v>45145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0">
        <f t="shared" si="87"/>
        <v>45096</v>
      </c>
      <c r="B330" s="77">
        <f t="shared" ca="1" si="88"/>
        <v>1051.0099150000001</v>
      </c>
      <c r="C330" s="71">
        <f t="shared" si="89"/>
        <v>1000</v>
      </c>
      <c r="D330" s="10">
        <f ca="1">IF(A330&lt;$B$1,VLOOKUP(A330,[1]DI!$A$4:$B$15000,2,FALSE),0)</f>
        <v>0.13650000000000001</v>
      </c>
      <c r="E330" s="71">
        <f t="shared" ca="1" si="81"/>
        <v>1.00050788</v>
      </c>
      <c r="F330" s="71">
        <f ca="1">(TRUNC(PRODUCT($E$16:$E329),16))</f>
        <v>1.11478184330173</v>
      </c>
      <c r="G330" s="71">
        <f t="shared" ca="1" si="97"/>
        <v>1.0655263304488001</v>
      </c>
      <c r="H330" s="71">
        <f t="shared" ca="1" si="82"/>
        <v>1.04622646</v>
      </c>
      <c r="I330" s="72">
        <f t="shared" si="90"/>
        <v>1.2999999999999999E-2</v>
      </c>
      <c r="J330" s="92">
        <f t="shared" si="91"/>
        <v>44963</v>
      </c>
      <c r="K330" s="73">
        <f t="shared" si="92"/>
        <v>89</v>
      </c>
      <c r="L330" s="74">
        <f t="shared" si="93"/>
        <v>89</v>
      </c>
      <c r="M330" s="75">
        <f t="shared" si="83"/>
        <v>1.0045721030000001</v>
      </c>
      <c r="N330" s="75">
        <f t="shared" ca="1" si="84"/>
        <v>1.0510099150000001</v>
      </c>
      <c r="O330" s="74">
        <f t="shared" si="94"/>
        <v>0</v>
      </c>
      <c r="P330" s="71">
        <f t="shared" ca="1" si="85"/>
        <v>51.009914999999999</v>
      </c>
      <c r="Q330" s="71">
        <f t="shared" si="86"/>
        <v>0</v>
      </c>
      <c r="R330" s="76" t="str">
        <f t="shared" si="95"/>
        <v>J=</v>
      </c>
      <c r="S330" s="92">
        <f t="shared" si="96"/>
        <v>45145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0">
        <f t="shared" si="87"/>
        <v>45097</v>
      </c>
      <c r="B331" s="77">
        <f t="shared" ca="1" si="88"/>
        <v>1051.5976029999999</v>
      </c>
      <c r="C331" s="71">
        <f t="shared" si="89"/>
        <v>1000</v>
      </c>
      <c r="D331" s="10">
        <f ca="1">IF(A331&lt;$B$1,VLOOKUP(A331,[1]DI!$A$4:$B$15000,2,FALSE),0)</f>
        <v>0.13650000000000001</v>
      </c>
      <c r="E331" s="71">
        <f t="shared" ca="1" si="81"/>
        <v>1.00050788</v>
      </c>
      <c r="F331" s="71">
        <f ca="1">(TRUNC(PRODUCT($E$16:$E330),16))</f>
        <v>1.1153480187042999</v>
      </c>
      <c r="G331" s="71">
        <f t="shared" ca="1" si="97"/>
        <v>1.0655263304488001</v>
      </c>
      <c r="H331" s="71">
        <f t="shared" ca="1" si="82"/>
        <v>1.0467578200000001</v>
      </c>
      <c r="I331" s="72">
        <f t="shared" si="90"/>
        <v>1.2999999999999999E-2</v>
      </c>
      <c r="J331" s="92">
        <f t="shared" si="91"/>
        <v>44963</v>
      </c>
      <c r="K331" s="73">
        <f t="shared" si="92"/>
        <v>90</v>
      </c>
      <c r="L331" s="74">
        <f t="shared" si="93"/>
        <v>90</v>
      </c>
      <c r="M331" s="75">
        <f t="shared" si="83"/>
        <v>1.0046235939999999</v>
      </c>
      <c r="N331" s="75">
        <f t="shared" ca="1" si="84"/>
        <v>1.051597603</v>
      </c>
      <c r="O331" s="74">
        <f t="shared" si="94"/>
        <v>0</v>
      </c>
      <c r="P331" s="71">
        <f t="shared" ca="1" si="85"/>
        <v>51.597602999999999</v>
      </c>
      <c r="Q331" s="71">
        <f t="shared" si="86"/>
        <v>0</v>
      </c>
      <c r="R331" s="76" t="str">
        <f t="shared" si="95"/>
        <v>J=</v>
      </c>
      <c r="S331" s="92">
        <f t="shared" si="96"/>
        <v>45145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0">
        <f t="shared" si="87"/>
        <v>45098</v>
      </c>
      <c r="B332" s="77">
        <f t="shared" ca="1" si="88"/>
        <v>1052.1856190000001</v>
      </c>
      <c r="C332" s="71">
        <f t="shared" si="89"/>
        <v>1000</v>
      </c>
      <c r="D332" s="10">
        <f ca="1">IF(A332&lt;$B$1,VLOOKUP(A332,[1]DI!$A$4:$B$15000,2,FALSE),0)</f>
        <v>0.13650000000000001</v>
      </c>
      <c r="E332" s="71">
        <f t="shared" ca="1" si="81"/>
        <v>1.00050788</v>
      </c>
      <c r="F332" s="71">
        <f ca="1">(TRUNC(PRODUCT($E$16:$E331),16))</f>
        <v>1.11591448165604</v>
      </c>
      <c r="G332" s="71">
        <f t="shared" ca="1" si="97"/>
        <v>1.0655263304488001</v>
      </c>
      <c r="H332" s="71">
        <f t="shared" ca="1" si="82"/>
        <v>1.0472894500000001</v>
      </c>
      <c r="I332" s="72">
        <f t="shared" si="90"/>
        <v>1.2999999999999999E-2</v>
      </c>
      <c r="J332" s="92">
        <f t="shared" si="91"/>
        <v>44963</v>
      </c>
      <c r="K332" s="73">
        <f t="shared" si="92"/>
        <v>91</v>
      </c>
      <c r="L332" s="74">
        <f t="shared" si="93"/>
        <v>91</v>
      </c>
      <c r="M332" s="75">
        <f t="shared" si="83"/>
        <v>1.0046750870000001</v>
      </c>
      <c r="N332" s="75">
        <f t="shared" ca="1" si="84"/>
        <v>1.0521856190000001</v>
      </c>
      <c r="O332" s="74">
        <f t="shared" si="94"/>
        <v>0</v>
      </c>
      <c r="P332" s="71">
        <f t="shared" ca="1" si="85"/>
        <v>52.185619000000003</v>
      </c>
      <c r="Q332" s="71">
        <f t="shared" si="86"/>
        <v>0</v>
      </c>
      <c r="R332" s="76" t="str">
        <f t="shared" si="95"/>
        <v>J=</v>
      </c>
      <c r="S332" s="92">
        <f t="shared" si="96"/>
        <v>45145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0">
        <f t="shared" si="87"/>
        <v>45099</v>
      </c>
      <c r="B333" s="77">
        <f t="shared" ca="1" si="88"/>
        <v>1052.77395499</v>
      </c>
      <c r="C333" s="71">
        <f t="shared" si="89"/>
        <v>1000</v>
      </c>
      <c r="D333" s="10">
        <f ca="1">IF(A333&lt;$B$1,VLOOKUP(A333,[1]DI!$A$4:$B$15000,2,FALSE),0)</f>
        <v>0.13650000000000001</v>
      </c>
      <c r="E333" s="71">
        <f t="shared" ca="1" si="81"/>
        <v>1.00050788</v>
      </c>
      <c r="F333" s="71">
        <f ca="1">(TRUNC(PRODUCT($E$16:$E332),16))</f>
        <v>1.11648123230299</v>
      </c>
      <c r="G333" s="71">
        <f t="shared" ca="1" si="97"/>
        <v>1.0655263304488001</v>
      </c>
      <c r="H333" s="71">
        <f t="shared" ca="1" si="82"/>
        <v>1.04782134</v>
      </c>
      <c r="I333" s="72">
        <f t="shared" si="90"/>
        <v>1.2999999999999999E-2</v>
      </c>
      <c r="J333" s="92">
        <f t="shared" si="91"/>
        <v>44963</v>
      </c>
      <c r="K333" s="73">
        <f t="shared" si="92"/>
        <v>92</v>
      </c>
      <c r="L333" s="74">
        <f t="shared" si="93"/>
        <v>92</v>
      </c>
      <c r="M333" s="75">
        <f t="shared" si="83"/>
        <v>1.0047265830000001</v>
      </c>
      <c r="N333" s="75">
        <f t="shared" ca="1" si="84"/>
        <v>1.0527739549999999</v>
      </c>
      <c r="O333" s="74">
        <f t="shared" si="94"/>
        <v>0</v>
      </c>
      <c r="P333" s="71">
        <f t="shared" ca="1" si="85"/>
        <v>52.77395499</v>
      </c>
      <c r="Q333" s="71">
        <f t="shared" si="86"/>
        <v>0</v>
      </c>
      <c r="R333" s="76" t="str">
        <f t="shared" si="95"/>
        <v>J=</v>
      </c>
      <c r="S333" s="92">
        <f t="shared" si="96"/>
        <v>45145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0">
        <f t="shared" si="87"/>
        <v>45100</v>
      </c>
      <c r="B334" s="77">
        <f t="shared" ca="1" si="88"/>
        <v>1053.36262799</v>
      </c>
      <c r="C334" s="71">
        <f t="shared" si="89"/>
        <v>1000</v>
      </c>
      <c r="D334" s="10">
        <f ca="1">IF(A334&lt;$B$1,VLOOKUP(A334,[1]DI!$A$4:$B$15000,2,FALSE),0)</f>
        <v>0.13650000000000001</v>
      </c>
      <c r="E334" s="71">
        <f t="shared" ca="1" si="81"/>
        <v>1.00050788</v>
      </c>
      <c r="F334" s="71">
        <f ca="1">(TRUNC(PRODUCT($E$16:$E333),16))</f>
        <v>1.1170482707912499</v>
      </c>
      <c r="G334" s="71">
        <f t="shared" ca="1" si="97"/>
        <v>1.0655263304488001</v>
      </c>
      <c r="H334" s="71">
        <f t="shared" ca="1" si="82"/>
        <v>1.0483535100000001</v>
      </c>
      <c r="I334" s="72">
        <f t="shared" si="90"/>
        <v>1.2999999999999999E-2</v>
      </c>
      <c r="J334" s="92">
        <f t="shared" si="91"/>
        <v>44963</v>
      </c>
      <c r="K334" s="73">
        <f t="shared" si="92"/>
        <v>93</v>
      </c>
      <c r="L334" s="74">
        <f t="shared" si="93"/>
        <v>93</v>
      </c>
      <c r="M334" s="75">
        <f t="shared" si="83"/>
        <v>1.004778081</v>
      </c>
      <c r="N334" s="75">
        <f t="shared" ca="1" si="84"/>
        <v>1.0533626279999999</v>
      </c>
      <c r="O334" s="74">
        <f t="shared" si="94"/>
        <v>0</v>
      </c>
      <c r="P334" s="71">
        <f t="shared" ca="1" si="85"/>
        <v>53.36262799</v>
      </c>
      <c r="Q334" s="71">
        <f t="shared" si="86"/>
        <v>0</v>
      </c>
      <c r="R334" s="76" t="str">
        <f t="shared" si="95"/>
        <v>J=</v>
      </c>
      <c r="S334" s="92">
        <f t="shared" si="96"/>
        <v>45145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0">
        <f t="shared" si="87"/>
        <v>45101</v>
      </c>
      <c r="B335" s="77">
        <f t="shared" ca="1" si="88"/>
        <v>1053.9516309999999</v>
      </c>
      <c r="C335" s="71">
        <f t="shared" si="89"/>
        <v>1000</v>
      </c>
      <c r="D335" s="10">
        <f ca="1">IF(A335&lt;$B$1,VLOOKUP(A335,[1]DI!$A$4:$B$15000,2,FALSE),0)</f>
        <v>0</v>
      </c>
      <c r="E335" s="71">
        <f t="shared" ca="1" si="81"/>
        <v>1</v>
      </c>
      <c r="F335" s="71">
        <f ca="1">(TRUNC(PRODUCT($E$16:$E334),16))</f>
        <v>1.1176155972670201</v>
      </c>
      <c r="G335" s="71">
        <f t="shared" ca="1" si="97"/>
        <v>1.0655263304488001</v>
      </c>
      <c r="H335" s="71">
        <f t="shared" ca="1" si="82"/>
        <v>1.0488859500000001</v>
      </c>
      <c r="I335" s="72">
        <f t="shared" si="90"/>
        <v>1.2999999999999999E-2</v>
      </c>
      <c r="J335" s="92">
        <f t="shared" si="91"/>
        <v>44963</v>
      </c>
      <c r="K335" s="73">
        <f t="shared" si="92"/>
        <v>93</v>
      </c>
      <c r="L335" s="74">
        <f t="shared" si="93"/>
        <v>94</v>
      </c>
      <c r="M335" s="75">
        <f t="shared" si="83"/>
        <v>1.0048295819999999</v>
      </c>
      <c r="N335" s="75">
        <f t="shared" ca="1" si="84"/>
        <v>1.0539516310000001</v>
      </c>
      <c r="O335" s="74">
        <f t="shared" si="94"/>
        <v>0</v>
      </c>
      <c r="P335" s="71">
        <f t="shared" ca="1" si="85"/>
        <v>53.951630999999999</v>
      </c>
      <c r="Q335" s="71">
        <f t="shared" si="86"/>
        <v>0</v>
      </c>
      <c r="R335" s="76" t="str">
        <f t="shared" si="95"/>
        <v>J=</v>
      </c>
      <c r="S335" s="92">
        <f t="shared" si="96"/>
        <v>45145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0">
        <f t="shared" si="87"/>
        <v>45102</v>
      </c>
      <c r="B336" s="77">
        <f t="shared" ca="1" si="88"/>
        <v>1053.9516309999999</v>
      </c>
      <c r="C336" s="71">
        <f t="shared" si="89"/>
        <v>1000</v>
      </c>
      <c r="D336" s="10">
        <f ca="1">IF(A336&lt;$B$1,VLOOKUP(A336,[1]DI!$A$4:$B$15000,2,FALSE),0)</f>
        <v>0</v>
      </c>
      <c r="E336" s="71">
        <f t="shared" ref="E336:E399" ca="1" si="98">IF(A336&lt;A$13,1,ROUND(((1+D336)^(1/252)),8))</f>
        <v>1</v>
      </c>
      <c r="F336" s="71">
        <f ca="1">(TRUNC(PRODUCT($E$16:$E335),16))</f>
        <v>1.1176155972670201</v>
      </c>
      <c r="G336" s="71">
        <f t="shared" ca="1" si="97"/>
        <v>1.0655263304488001</v>
      </c>
      <c r="H336" s="71">
        <f t="shared" ref="H336:H399" ca="1" si="99">ROUND(F336/G336,8)</f>
        <v>1.0488859500000001</v>
      </c>
      <c r="I336" s="72">
        <f t="shared" si="90"/>
        <v>1.2999999999999999E-2</v>
      </c>
      <c r="J336" s="92">
        <f t="shared" si="91"/>
        <v>44963</v>
      </c>
      <c r="K336" s="73">
        <f t="shared" si="92"/>
        <v>93</v>
      </c>
      <c r="L336" s="74">
        <f t="shared" si="93"/>
        <v>94</v>
      </c>
      <c r="M336" s="75">
        <f t="shared" ref="M336:M399" si="100">ROUND((I336+1)^(L336/252),9)</f>
        <v>1.0048295819999999</v>
      </c>
      <c r="N336" s="75">
        <f t="shared" ref="N336:N399" ca="1" si="101">ROUND(H336*M336,9)</f>
        <v>1.0539516310000001</v>
      </c>
      <c r="O336" s="74">
        <f t="shared" si="94"/>
        <v>0</v>
      </c>
      <c r="P336" s="71">
        <f t="shared" ref="P336:P399" ca="1" si="102">TRUNC(((N336-1)*C336),8)</f>
        <v>53.951630999999999</v>
      </c>
      <c r="Q336" s="71">
        <f t="shared" ref="Q336:Q399" si="103">IF(O336&gt;0,VLOOKUP(O336,$U$16:$Z$112,6),0)</f>
        <v>0</v>
      </c>
      <c r="R336" s="76" t="str">
        <f t="shared" si="95"/>
        <v>J=</v>
      </c>
      <c r="S336" s="92">
        <f t="shared" si="96"/>
        <v>45145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0">
        <f t="shared" ref="A337:A400" si="104">(A336+1)</f>
        <v>45103</v>
      </c>
      <c r="B337" s="77">
        <f t="shared" ref="B337:B400" ca="1" si="105">IF(A337&lt;=TODAY(),C337+P337,IF(AND(A337&gt;TODAY(),A337&lt;=$B$1),IF(VLOOKUP(TODAY(),$A$14:$D$10004,4,FALSE)=0,"n.d",C337+P337),"n.d"))</f>
        <v>1053.9516309999999</v>
      </c>
      <c r="C337" s="71">
        <f t="shared" ref="C337:C400" si="106">(C336-Q336)</f>
        <v>1000</v>
      </c>
      <c r="D337" s="10">
        <f ca="1">IF(A337&lt;$B$1,VLOOKUP(A337,[1]DI!$A$4:$B$15000,2,FALSE),0)</f>
        <v>0.13650000000000001</v>
      </c>
      <c r="E337" s="71">
        <f t="shared" ca="1" si="98"/>
        <v>1.00050788</v>
      </c>
      <c r="F337" s="71">
        <f ca="1">(TRUNC(PRODUCT($E$16:$E336),16))</f>
        <v>1.1176155972670201</v>
      </c>
      <c r="G337" s="71">
        <f t="shared" ca="1" si="97"/>
        <v>1.0655263304488001</v>
      </c>
      <c r="H337" s="71">
        <f t="shared" ca="1" si="99"/>
        <v>1.0488859500000001</v>
      </c>
      <c r="I337" s="72">
        <f t="shared" ref="I337:I400" si="107">I336</f>
        <v>1.2999999999999999E-2</v>
      </c>
      <c r="J337" s="92">
        <f t="shared" ref="J337:J400" si="108">IF(O336&gt;0,VLOOKUP(O336,U$16:AE$76,2),J336)</f>
        <v>44963</v>
      </c>
      <c r="K337" s="73">
        <f t="shared" ref="K337:K400" si="109">IF(A337&gt;J337,IF(NETWORKDAYS(J337,A337,$U$81:$U$469)-1=0,1,NETWORKDAYS(J337,A337,$U$81:$U$469)-1),0)</f>
        <v>94</v>
      </c>
      <c r="L337" s="74">
        <f t="shared" ref="L337:L400" si="110">IF(AND(K337=1,K336=1),1,IF(K337&gt;0,IF(K337=K336,K337+1,K337),0))</f>
        <v>94</v>
      </c>
      <c r="M337" s="75">
        <f t="shared" si="100"/>
        <v>1.0048295819999999</v>
      </c>
      <c r="N337" s="75">
        <f t="shared" ca="1" si="101"/>
        <v>1.0539516310000001</v>
      </c>
      <c r="O337" s="74">
        <f t="shared" ref="O337:O400" si="111">IF(VLOOKUP(A337,V$16:AC$76,8)=VLOOKUP(A336,V$16:AC$76,8),0,VLOOKUP(A337,V$16:AC$76,8))</f>
        <v>0</v>
      </c>
      <c r="P337" s="71">
        <f t="shared" ca="1" si="102"/>
        <v>53.951630999999999</v>
      </c>
      <c r="Q337" s="71">
        <f t="shared" si="103"/>
        <v>0</v>
      </c>
      <c r="R337" s="76" t="str">
        <f t="shared" ref="R337:R400" si="112">IF(O336&gt;0,VLOOKUP(O336,U$16:AE$76,10),R336)</f>
        <v>J=</v>
      </c>
      <c r="S337" s="92">
        <f t="shared" ref="S337:S400" si="113">IF(O336&gt;0,VLOOKUP(O336,U$16:AE$76,11),S336)</f>
        <v>45145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0">
        <f t="shared" si="104"/>
        <v>45104</v>
      </c>
      <c r="B338" s="77">
        <f t="shared" ca="1" si="105"/>
        <v>1054.5409629999999</v>
      </c>
      <c r="C338" s="71">
        <f t="shared" si="106"/>
        <v>1000</v>
      </c>
      <c r="D338" s="10">
        <f ca="1">IF(A338&lt;$B$1,VLOOKUP(A338,[1]DI!$A$4:$B$15000,2,FALSE),0)</f>
        <v>0.13650000000000001</v>
      </c>
      <c r="E338" s="71">
        <f t="shared" ca="1" si="98"/>
        <v>1.00050788</v>
      </c>
      <c r="F338" s="71">
        <f ca="1">(TRUNC(PRODUCT($E$16:$E337),16))</f>
        <v>1.11818321187656</v>
      </c>
      <c r="G338" s="71">
        <f t="shared" ca="1" si="97"/>
        <v>1.0655263304488001</v>
      </c>
      <c r="H338" s="71">
        <f t="shared" ca="1" si="99"/>
        <v>1.0494186599999999</v>
      </c>
      <c r="I338" s="72">
        <f t="shared" si="107"/>
        <v>1.2999999999999999E-2</v>
      </c>
      <c r="J338" s="92">
        <f t="shared" si="108"/>
        <v>44963</v>
      </c>
      <c r="K338" s="73">
        <f t="shared" si="109"/>
        <v>95</v>
      </c>
      <c r="L338" s="74">
        <f t="shared" si="110"/>
        <v>95</v>
      </c>
      <c r="M338" s="75">
        <f t="shared" si="100"/>
        <v>1.0048810859999999</v>
      </c>
      <c r="N338" s="75">
        <f t="shared" ca="1" si="101"/>
        <v>1.054540963</v>
      </c>
      <c r="O338" s="74">
        <f t="shared" si="111"/>
        <v>0</v>
      </c>
      <c r="P338" s="71">
        <f t="shared" ca="1" si="102"/>
        <v>54.540962999999998</v>
      </c>
      <c r="Q338" s="71">
        <f t="shared" si="103"/>
        <v>0</v>
      </c>
      <c r="R338" s="76" t="str">
        <f t="shared" si="112"/>
        <v>J=</v>
      </c>
      <c r="S338" s="92">
        <f t="shared" si="113"/>
        <v>45145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0">
        <f t="shared" si="104"/>
        <v>45105</v>
      </c>
      <c r="B339" s="77">
        <f t="shared" ca="1" si="105"/>
        <v>1055.1306229899999</v>
      </c>
      <c r="C339" s="71">
        <f t="shared" si="106"/>
        <v>1000</v>
      </c>
      <c r="D339" s="10">
        <f ca="1">IF(A339&lt;$B$1,VLOOKUP(A339,[1]DI!$A$4:$B$15000,2,FALSE),0)</f>
        <v>0.13650000000000001</v>
      </c>
      <c r="E339" s="71">
        <f t="shared" ca="1" si="98"/>
        <v>1.00050788</v>
      </c>
      <c r="F339" s="71">
        <f ca="1">(TRUNC(PRODUCT($E$16:$E338),16))</f>
        <v>1.1187511147662099</v>
      </c>
      <c r="G339" s="71">
        <f t="shared" ca="1" si="97"/>
        <v>1.0655263304488001</v>
      </c>
      <c r="H339" s="71">
        <f t="shared" ca="1" si="99"/>
        <v>1.04995164</v>
      </c>
      <c r="I339" s="72">
        <f t="shared" si="107"/>
        <v>1.2999999999999999E-2</v>
      </c>
      <c r="J339" s="92">
        <f t="shared" si="108"/>
        <v>44963</v>
      </c>
      <c r="K339" s="73">
        <f t="shared" si="109"/>
        <v>96</v>
      </c>
      <c r="L339" s="74">
        <f t="shared" si="110"/>
        <v>96</v>
      </c>
      <c r="M339" s="75">
        <f t="shared" si="100"/>
        <v>1.0049325920000001</v>
      </c>
      <c r="N339" s="75">
        <f t="shared" ca="1" si="101"/>
        <v>1.0551306229999999</v>
      </c>
      <c r="O339" s="74">
        <f t="shared" si="111"/>
        <v>0</v>
      </c>
      <c r="P339" s="71">
        <f t="shared" ca="1" si="102"/>
        <v>55.130622989999999</v>
      </c>
      <c r="Q339" s="71">
        <f t="shared" si="103"/>
        <v>0</v>
      </c>
      <c r="R339" s="76" t="str">
        <f t="shared" si="112"/>
        <v>J=</v>
      </c>
      <c r="S339" s="92">
        <f t="shared" si="113"/>
        <v>45145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0">
        <f t="shared" si="104"/>
        <v>45106</v>
      </c>
      <c r="B340" s="77">
        <f t="shared" ca="1" si="105"/>
        <v>1055.720613</v>
      </c>
      <c r="C340" s="71">
        <f t="shared" si="106"/>
        <v>1000</v>
      </c>
      <c r="D340" s="10">
        <f ca="1">IF(A340&lt;$B$1,VLOOKUP(A340,[1]DI!$A$4:$B$15000,2,FALSE),0)</f>
        <v>0.13650000000000001</v>
      </c>
      <c r="E340" s="71">
        <f t="shared" ca="1" si="98"/>
        <v>1.00050788</v>
      </c>
      <c r="F340" s="71">
        <f ca="1">(TRUNC(PRODUCT($E$16:$E339),16))</f>
        <v>1.1193193060823701</v>
      </c>
      <c r="G340" s="71">
        <f t="shared" ca="1" si="97"/>
        <v>1.0655263304488001</v>
      </c>
      <c r="H340" s="71">
        <f t="shared" ca="1" si="99"/>
        <v>1.0504848899999999</v>
      </c>
      <c r="I340" s="72">
        <f t="shared" si="107"/>
        <v>1.2999999999999999E-2</v>
      </c>
      <c r="J340" s="92">
        <f t="shared" si="108"/>
        <v>44963</v>
      </c>
      <c r="K340" s="73">
        <f t="shared" si="109"/>
        <v>97</v>
      </c>
      <c r="L340" s="74">
        <f t="shared" si="110"/>
        <v>97</v>
      </c>
      <c r="M340" s="75">
        <f t="shared" si="100"/>
        <v>1.004984101</v>
      </c>
      <c r="N340" s="75">
        <f t="shared" ca="1" si="101"/>
        <v>1.0557206130000001</v>
      </c>
      <c r="O340" s="74">
        <f t="shared" si="111"/>
        <v>0</v>
      </c>
      <c r="P340" s="71">
        <f t="shared" ca="1" si="102"/>
        <v>55.720613</v>
      </c>
      <c r="Q340" s="71">
        <f t="shared" si="103"/>
        <v>0</v>
      </c>
      <c r="R340" s="76" t="str">
        <f t="shared" si="112"/>
        <v>J=</v>
      </c>
      <c r="S340" s="92">
        <f t="shared" si="113"/>
        <v>45145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0">
        <f t="shared" si="104"/>
        <v>45107</v>
      </c>
      <c r="B341" s="77">
        <f t="shared" ca="1" si="105"/>
        <v>1056.31093199</v>
      </c>
      <c r="C341" s="71">
        <f t="shared" si="106"/>
        <v>1000</v>
      </c>
      <c r="D341" s="10">
        <f ca="1">IF(A341&lt;$B$1,VLOOKUP(A341,[1]DI!$A$4:$B$15000,2,FALSE),0)</f>
        <v>0.13650000000000001</v>
      </c>
      <c r="E341" s="71">
        <f t="shared" ca="1" si="98"/>
        <v>1.00050788</v>
      </c>
      <c r="F341" s="71">
        <f ca="1">(TRUNC(PRODUCT($E$16:$E340),16))</f>
        <v>1.1198877859715499</v>
      </c>
      <c r="G341" s="71">
        <f t="shared" ca="1" si="97"/>
        <v>1.0655263304488001</v>
      </c>
      <c r="H341" s="71">
        <f t="shared" ca="1" si="99"/>
        <v>1.05101841</v>
      </c>
      <c r="I341" s="72">
        <f t="shared" si="107"/>
        <v>1.2999999999999999E-2</v>
      </c>
      <c r="J341" s="92">
        <f t="shared" si="108"/>
        <v>44963</v>
      </c>
      <c r="K341" s="73">
        <f t="shared" si="109"/>
        <v>98</v>
      </c>
      <c r="L341" s="74">
        <f t="shared" si="110"/>
        <v>98</v>
      </c>
      <c r="M341" s="75">
        <f t="shared" si="100"/>
        <v>1.005035613</v>
      </c>
      <c r="N341" s="75">
        <f t="shared" ca="1" si="101"/>
        <v>1.0563109319999999</v>
      </c>
      <c r="O341" s="74">
        <f t="shared" si="111"/>
        <v>0</v>
      </c>
      <c r="P341" s="71">
        <f t="shared" ca="1" si="102"/>
        <v>56.31093199</v>
      </c>
      <c r="Q341" s="71">
        <f t="shared" si="103"/>
        <v>0</v>
      </c>
      <c r="R341" s="76" t="str">
        <f t="shared" si="112"/>
        <v>J=</v>
      </c>
      <c r="S341" s="92">
        <f t="shared" si="113"/>
        <v>45145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0">
        <f t="shared" si="104"/>
        <v>45108</v>
      </c>
      <c r="B342" s="77">
        <f t="shared" ca="1" si="105"/>
        <v>1056.9015799900001</v>
      </c>
      <c r="C342" s="71">
        <f t="shared" si="106"/>
        <v>1000</v>
      </c>
      <c r="D342" s="10">
        <f ca="1">IF(A342&lt;$B$1,VLOOKUP(A342,[1]DI!$A$4:$B$15000,2,FALSE),0)</f>
        <v>0</v>
      </c>
      <c r="E342" s="71">
        <f t="shared" ca="1" si="98"/>
        <v>1</v>
      </c>
      <c r="F342" s="71">
        <f ca="1">(TRUNC(PRODUCT($E$16:$E341),16))</f>
        <v>1.12045655458029</v>
      </c>
      <c r="G342" s="71">
        <f t="shared" ca="1" si="97"/>
        <v>1.0655263304488001</v>
      </c>
      <c r="H342" s="71">
        <f t="shared" ca="1" si="99"/>
        <v>1.0515521999999999</v>
      </c>
      <c r="I342" s="72">
        <f t="shared" si="107"/>
        <v>1.2999999999999999E-2</v>
      </c>
      <c r="J342" s="92">
        <f t="shared" si="108"/>
        <v>44963</v>
      </c>
      <c r="K342" s="73">
        <f t="shared" si="109"/>
        <v>98</v>
      </c>
      <c r="L342" s="74">
        <f t="shared" si="110"/>
        <v>99</v>
      </c>
      <c r="M342" s="75">
        <f t="shared" si="100"/>
        <v>1.0050871269999999</v>
      </c>
      <c r="N342" s="75">
        <f t="shared" ca="1" si="101"/>
        <v>1.0569015799999999</v>
      </c>
      <c r="O342" s="74">
        <f t="shared" si="111"/>
        <v>0</v>
      </c>
      <c r="P342" s="71">
        <f t="shared" ca="1" si="102"/>
        <v>56.901579990000002</v>
      </c>
      <c r="Q342" s="71">
        <f t="shared" si="103"/>
        <v>0</v>
      </c>
      <c r="R342" s="76" t="str">
        <f t="shared" si="112"/>
        <v>J=</v>
      </c>
      <c r="S342" s="92">
        <f t="shared" si="113"/>
        <v>45145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0">
        <f t="shared" si="104"/>
        <v>45109</v>
      </c>
      <c r="B343" s="77">
        <f t="shared" ca="1" si="105"/>
        <v>1056.9015799900001</v>
      </c>
      <c r="C343" s="71">
        <f t="shared" si="106"/>
        <v>1000</v>
      </c>
      <c r="D343" s="10">
        <f ca="1">IF(A343&lt;$B$1,VLOOKUP(A343,[1]DI!$A$4:$B$15000,2,FALSE),0)</f>
        <v>0</v>
      </c>
      <c r="E343" s="71">
        <f t="shared" ca="1" si="98"/>
        <v>1</v>
      </c>
      <c r="F343" s="71">
        <f ca="1">(TRUNC(PRODUCT($E$16:$E342),16))</f>
        <v>1.12045655458029</v>
      </c>
      <c r="G343" s="71">
        <f t="shared" ca="1" si="97"/>
        <v>1.0655263304488001</v>
      </c>
      <c r="H343" s="71">
        <f t="shared" ca="1" si="99"/>
        <v>1.0515521999999999</v>
      </c>
      <c r="I343" s="72">
        <f t="shared" si="107"/>
        <v>1.2999999999999999E-2</v>
      </c>
      <c r="J343" s="92">
        <f t="shared" si="108"/>
        <v>44963</v>
      </c>
      <c r="K343" s="73">
        <f t="shared" si="109"/>
        <v>98</v>
      </c>
      <c r="L343" s="74">
        <f t="shared" si="110"/>
        <v>99</v>
      </c>
      <c r="M343" s="75">
        <f t="shared" si="100"/>
        <v>1.0050871269999999</v>
      </c>
      <c r="N343" s="75">
        <f t="shared" ca="1" si="101"/>
        <v>1.0569015799999999</v>
      </c>
      <c r="O343" s="74">
        <f t="shared" si="111"/>
        <v>0</v>
      </c>
      <c r="P343" s="71">
        <f t="shared" ca="1" si="102"/>
        <v>56.901579990000002</v>
      </c>
      <c r="Q343" s="71">
        <f t="shared" si="103"/>
        <v>0</v>
      </c>
      <c r="R343" s="76" t="str">
        <f t="shared" si="112"/>
        <v>J=</v>
      </c>
      <c r="S343" s="92">
        <f t="shared" si="113"/>
        <v>45145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0">
        <f t="shared" si="104"/>
        <v>45110</v>
      </c>
      <c r="B344" s="77">
        <f t="shared" ca="1" si="105"/>
        <v>1056.9015799900001</v>
      </c>
      <c r="C344" s="71">
        <f t="shared" si="106"/>
        <v>1000</v>
      </c>
      <c r="D344" s="10">
        <f ca="1">IF(A344&lt;$B$1,VLOOKUP(A344,[1]DI!$A$4:$B$15000,2,FALSE),0)</f>
        <v>0.13650000000000001</v>
      </c>
      <c r="E344" s="71">
        <f t="shared" ca="1" si="98"/>
        <v>1.00050788</v>
      </c>
      <c r="F344" s="71">
        <f ca="1">(TRUNC(PRODUCT($E$16:$E343),16))</f>
        <v>1.12045655458029</v>
      </c>
      <c r="G344" s="71">
        <f t="shared" ca="1" si="97"/>
        <v>1.0655263304488001</v>
      </c>
      <c r="H344" s="71">
        <f t="shared" ca="1" si="99"/>
        <v>1.0515521999999999</v>
      </c>
      <c r="I344" s="72">
        <f t="shared" si="107"/>
        <v>1.2999999999999999E-2</v>
      </c>
      <c r="J344" s="92">
        <f t="shared" si="108"/>
        <v>44963</v>
      </c>
      <c r="K344" s="73">
        <f t="shared" si="109"/>
        <v>99</v>
      </c>
      <c r="L344" s="74">
        <f t="shared" si="110"/>
        <v>99</v>
      </c>
      <c r="M344" s="75">
        <f t="shared" si="100"/>
        <v>1.0050871269999999</v>
      </c>
      <c r="N344" s="75">
        <f t="shared" ca="1" si="101"/>
        <v>1.0569015799999999</v>
      </c>
      <c r="O344" s="74">
        <f t="shared" si="111"/>
        <v>0</v>
      </c>
      <c r="P344" s="71">
        <f t="shared" ca="1" si="102"/>
        <v>56.901579990000002</v>
      </c>
      <c r="Q344" s="71">
        <f t="shared" si="103"/>
        <v>0</v>
      </c>
      <c r="R344" s="76" t="str">
        <f t="shared" si="112"/>
        <v>J=</v>
      </c>
      <c r="S344" s="92">
        <f t="shared" si="113"/>
        <v>45145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0">
        <f t="shared" si="104"/>
        <v>45111</v>
      </c>
      <c r="B345" s="77">
        <f t="shared" ca="1" si="105"/>
        <v>1057.492557</v>
      </c>
      <c r="C345" s="71">
        <f t="shared" si="106"/>
        <v>1000</v>
      </c>
      <c r="D345" s="10">
        <f ca="1">IF(A345&lt;$B$1,VLOOKUP(A345,[1]DI!$A$4:$B$15000,2,FALSE),0)</f>
        <v>0.13650000000000001</v>
      </c>
      <c r="E345" s="71">
        <f t="shared" ca="1" si="98"/>
        <v>1.00050788</v>
      </c>
      <c r="F345" s="71">
        <f ca="1">(TRUNC(PRODUCT($E$16:$E344),16))</f>
        <v>1.12102561205523</v>
      </c>
      <c r="G345" s="71">
        <f t="shared" ca="1" si="97"/>
        <v>1.0655263304488001</v>
      </c>
      <c r="H345" s="71">
        <f t="shared" ca="1" si="99"/>
        <v>1.0520862600000001</v>
      </c>
      <c r="I345" s="72">
        <f t="shared" si="107"/>
        <v>1.2999999999999999E-2</v>
      </c>
      <c r="J345" s="92">
        <f t="shared" si="108"/>
        <v>44963</v>
      </c>
      <c r="K345" s="73">
        <f t="shared" si="109"/>
        <v>100</v>
      </c>
      <c r="L345" s="74">
        <f t="shared" si="110"/>
        <v>100</v>
      </c>
      <c r="M345" s="75">
        <f t="shared" si="100"/>
        <v>1.0051386440000001</v>
      </c>
      <c r="N345" s="75">
        <f t="shared" ca="1" si="101"/>
        <v>1.057492557</v>
      </c>
      <c r="O345" s="74">
        <f t="shared" si="111"/>
        <v>0</v>
      </c>
      <c r="P345" s="71">
        <f t="shared" ca="1" si="102"/>
        <v>57.492556999999998</v>
      </c>
      <c r="Q345" s="71">
        <f t="shared" si="103"/>
        <v>0</v>
      </c>
      <c r="R345" s="76" t="str">
        <f t="shared" si="112"/>
        <v>J=</v>
      </c>
      <c r="S345" s="92">
        <f t="shared" si="113"/>
        <v>45145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0">
        <f t="shared" si="104"/>
        <v>45112</v>
      </c>
      <c r="B346" s="77">
        <f t="shared" ca="1" si="105"/>
        <v>1058.0838630000001</v>
      </c>
      <c r="C346" s="71">
        <f t="shared" si="106"/>
        <v>1000</v>
      </c>
      <c r="D346" s="10">
        <f ca="1">IF(A346&lt;$B$1,VLOOKUP(A346,[1]DI!$A$4:$B$15000,2,FALSE),0)</f>
        <v>0.13650000000000001</v>
      </c>
      <c r="E346" s="71">
        <f t="shared" ca="1" si="98"/>
        <v>1.00050788</v>
      </c>
      <c r="F346" s="71">
        <f ca="1">(TRUNC(PRODUCT($E$16:$E345),16))</f>
        <v>1.12159495854308</v>
      </c>
      <c r="G346" s="71">
        <f t="shared" ca="1" si="97"/>
        <v>1.0655263304488001</v>
      </c>
      <c r="H346" s="71">
        <f t="shared" ca="1" si="99"/>
        <v>1.0526205900000001</v>
      </c>
      <c r="I346" s="72">
        <f t="shared" si="107"/>
        <v>1.2999999999999999E-2</v>
      </c>
      <c r="J346" s="92">
        <f t="shared" si="108"/>
        <v>44963</v>
      </c>
      <c r="K346" s="73">
        <f t="shared" si="109"/>
        <v>101</v>
      </c>
      <c r="L346" s="74">
        <f t="shared" si="110"/>
        <v>101</v>
      </c>
      <c r="M346" s="75">
        <f t="shared" si="100"/>
        <v>1.0051901640000001</v>
      </c>
      <c r="N346" s="75">
        <f t="shared" ca="1" si="101"/>
        <v>1.058083863</v>
      </c>
      <c r="O346" s="74">
        <f t="shared" si="111"/>
        <v>0</v>
      </c>
      <c r="P346" s="71">
        <f t="shared" ca="1" si="102"/>
        <v>58.083863000000001</v>
      </c>
      <c r="Q346" s="71">
        <f t="shared" si="103"/>
        <v>0</v>
      </c>
      <c r="R346" s="76" t="str">
        <f t="shared" si="112"/>
        <v>J=</v>
      </c>
      <c r="S346" s="92">
        <f t="shared" si="113"/>
        <v>45145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0">
        <f t="shared" si="104"/>
        <v>45113</v>
      </c>
      <c r="B347" s="77">
        <f t="shared" ca="1" si="105"/>
        <v>1058.6755089999999</v>
      </c>
      <c r="C347" s="71">
        <f t="shared" si="106"/>
        <v>1000</v>
      </c>
      <c r="D347" s="10">
        <f ca="1">IF(A347&lt;$B$1,VLOOKUP(A347,[1]DI!$A$4:$B$15000,2,FALSE),0)</f>
        <v>0.13650000000000001</v>
      </c>
      <c r="E347" s="71">
        <f t="shared" ca="1" si="98"/>
        <v>1.00050788</v>
      </c>
      <c r="F347" s="71">
        <f ca="1">(TRUNC(PRODUCT($E$16:$E346),16))</f>
        <v>1.12216459419062</v>
      </c>
      <c r="G347" s="71">
        <f t="shared" ca="1" si="97"/>
        <v>1.0655263304488001</v>
      </c>
      <c r="H347" s="71">
        <f t="shared" ca="1" si="99"/>
        <v>1.0531552</v>
      </c>
      <c r="I347" s="72">
        <f t="shared" si="107"/>
        <v>1.2999999999999999E-2</v>
      </c>
      <c r="J347" s="92">
        <f t="shared" si="108"/>
        <v>44963</v>
      </c>
      <c r="K347" s="73">
        <f t="shared" si="109"/>
        <v>102</v>
      </c>
      <c r="L347" s="74">
        <f t="shared" si="110"/>
        <v>102</v>
      </c>
      <c r="M347" s="75">
        <f t="shared" si="100"/>
        <v>1.005241686</v>
      </c>
      <c r="N347" s="75">
        <f t="shared" ca="1" si="101"/>
        <v>1.058675509</v>
      </c>
      <c r="O347" s="74">
        <f t="shared" si="111"/>
        <v>0</v>
      </c>
      <c r="P347" s="71">
        <f t="shared" ca="1" si="102"/>
        <v>58.675508999999998</v>
      </c>
      <c r="Q347" s="71">
        <f t="shared" si="103"/>
        <v>0</v>
      </c>
      <c r="R347" s="76" t="str">
        <f t="shared" si="112"/>
        <v>J=</v>
      </c>
      <c r="S347" s="92">
        <f t="shared" si="113"/>
        <v>45145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0">
        <f t="shared" si="104"/>
        <v>45114</v>
      </c>
      <c r="B348" s="77">
        <f t="shared" ca="1" si="105"/>
        <v>1059.267484</v>
      </c>
      <c r="C348" s="71">
        <f t="shared" si="106"/>
        <v>1000</v>
      </c>
      <c r="D348" s="10">
        <f ca="1">IF(A348&lt;$B$1,VLOOKUP(A348,[1]DI!$A$4:$B$15000,2,FALSE),0)</f>
        <v>0.13650000000000001</v>
      </c>
      <c r="E348" s="71">
        <f t="shared" ca="1" si="98"/>
        <v>1.00050788</v>
      </c>
      <c r="F348" s="71">
        <f ca="1">(TRUNC(PRODUCT($E$16:$E347),16))</f>
        <v>1.12273451914472</v>
      </c>
      <c r="G348" s="71">
        <f t="shared" ca="1" si="97"/>
        <v>1.0655263304488001</v>
      </c>
      <c r="H348" s="71">
        <f t="shared" ca="1" si="99"/>
        <v>1.05369008</v>
      </c>
      <c r="I348" s="72">
        <f t="shared" si="107"/>
        <v>1.2999999999999999E-2</v>
      </c>
      <c r="J348" s="92">
        <f t="shared" si="108"/>
        <v>44963</v>
      </c>
      <c r="K348" s="73">
        <f t="shared" si="109"/>
        <v>103</v>
      </c>
      <c r="L348" s="74">
        <f t="shared" si="110"/>
        <v>103</v>
      </c>
      <c r="M348" s="75">
        <f t="shared" si="100"/>
        <v>1.0052932109999999</v>
      </c>
      <c r="N348" s="75">
        <f t="shared" ca="1" si="101"/>
        <v>1.059267484</v>
      </c>
      <c r="O348" s="74">
        <f t="shared" si="111"/>
        <v>0</v>
      </c>
      <c r="P348" s="71">
        <f t="shared" ca="1" si="102"/>
        <v>59.267484000000003</v>
      </c>
      <c r="Q348" s="71">
        <f t="shared" si="103"/>
        <v>0</v>
      </c>
      <c r="R348" s="76" t="str">
        <f t="shared" si="112"/>
        <v>J=</v>
      </c>
      <c r="S348" s="92">
        <f t="shared" si="113"/>
        <v>45145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0">
        <f t="shared" si="104"/>
        <v>45115</v>
      </c>
      <c r="B349" s="77">
        <f t="shared" ca="1" si="105"/>
        <v>1059.859778</v>
      </c>
      <c r="C349" s="71">
        <f t="shared" si="106"/>
        <v>1000</v>
      </c>
      <c r="D349" s="10">
        <f ca="1">IF(A349&lt;$B$1,VLOOKUP(A349,[1]DI!$A$4:$B$15000,2,FALSE),0)</f>
        <v>0</v>
      </c>
      <c r="E349" s="71">
        <f t="shared" ca="1" si="98"/>
        <v>1</v>
      </c>
      <c r="F349" s="71">
        <f ca="1">(TRUNC(PRODUCT($E$16:$E348),16))</f>
        <v>1.1233047335523001</v>
      </c>
      <c r="G349" s="71">
        <f t="shared" ca="1" si="97"/>
        <v>1.0655263304488001</v>
      </c>
      <c r="H349" s="71">
        <f t="shared" ca="1" si="99"/>
        <v>1.05422522</v>
      </c>
      <c r="I349" s="72">
        <f t="shared" si="107"/>
        <v>1.2999999999999999E-2</v>
      </c>
      <c r="J349" s="92">
        <f t="shared" si="108"/>
        <v>44963</v>
      </c>
      <c r="K349" s="73">
        <f t="shared" si="109"/>
        <v>103</v>
      </c>
      <c r="L349" s="74">
        <f t="shared" si="110"/>
        <v>104</v>
      </c>
      <c r="M349" s="75">
        <f t="shared" si="100"/>
        <v>1.005344738</v>
      </c>
      <c r="N349" s="75">
        <f t="shared" ca="1" si="101"/>
        <v>1.0598597780000001</v>
      </c>
      <c r="O349" s="74">
        <f t="shared" si="111"/>
        <v>0</v>
      </c>
      <c r="P349" s="71">
        <f t="shared" ca="1" si="102"/>
        <v>59.859777999999999</v>
      </c>
      <c r="Q349" s="71">
        <f t="shared" si="103"/>
        <v>0</v>
      </c>
      <c r="R349" s="76" t="str">
        <f t="shared" si="112"/>
        <v>J=</v>
      </c>
      <c r="S349" s="92">
        <f t="shared" si="113"/>
        <v>45145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0">
        <f t="shared" si="104"/>
        <v>45116</v>
      </c>
      <c r="B350" s="77">
        <f t="shared" ca="1" si="105"/>
        <v>1059.859778</v>
      </c>
      <c r="C350" s="71">
        <f t="shared" si="106"/>
        <v>1000</v>
      </c>
      <c r="D350" s="10">
        <f ca="1">IF(A350&lt;$B$1,VLOOKUP(A350,[1]DI!$A$4:$B$15000,2,FALSE),0)</f>
        <v>0</v>
      </c>
      <c r="E350" s="71">
        <f t="shared" ca="1" si="98"/>
        <v>1</v>
      </c>
      <c r="F350" s="71">
        <f ca="1">(TRUNC(PRODUCT($E$16:$E349),16))</f>
        <v>1.1233047335523001</v>
      </c>
      <c r="G350" s="71">
        <f t="shared" ca="1" si="97"/>
        <v>1.0655263304488001</v>
      </c>
      <c r="H350" s="71">
        <f t="shared" ca="1" si="99"/>
        <v>1.05422522</v>
      </c>
      <c r="I350" s="72">
        <f t="shared" si="107"/>
        <v>1.2999999999999999E-2</v>
      </c>
      <c r="J350" s="92">
        <f t="shared" si="108"/>
        <v>44963</v>
      </c>
      <c r="K350" s="73">
        <f t="shared" si="109"/>
        <v>103</v>
      </c>
      <c r="L350" s="74">
        <f t="shared" si="110"/>
        <v>104</v>
      </c>
      <c r="M350" s="75">
        <f t="shared" si="100"/>
        <v>1.005344738</v>
      </c>
      <c r="N350" s="75">
        <f t="shared" ca="1" si="101"/>
        <v>1.0598597780000001</v>
      </c>
      <c r="O350" s="74">
        <f t="shared" si="111"/>
        <v>0</v>
      </c>
      <c r="P350" s="71">
        <f t="shared" ca="1" si="102"/>
        <v>59.859777999999999</v>
      </c>
      <c r="Q350" s="71">
        <f t="shared" si="103"/>
        <v>0</v>
      </c>
      <c r="R350" s="76" t="str">
        <f t="shared" si="112"/>
        <v>J=</v>
      </c>
      <c r="S350" s="92">
        <f t="shared" si="113"/>
        <v>45145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0">
        <f t="shared" si="104"/>
        <v>45117</v>
      </c>
      <c r="B351" s="77">
        <f t="shared" ca="1" si="105"/>
        <v>1059.859778</v>
      </c>
      <c r="C351" s="71">
        <f t="shared" si="106"/>
        <v>1000</v>
      </c>
      <c r="D351" s="10">
        <f ca="1">IF(A351&lt;$B$1,VLOOKUP(A351,[1]DI!$A$4:$B$15000,2,FALSE),0)</f>
        <v>0.13650000000000001</v>
      </c>
      <c r="E351" s="71">
        <f t="shared" ca="1" si="98"/>
        <v>1.00050788</v>
      </c>
      <c r="F351" s="71">
        <f ca="1">(TRUNC(PRODUCT($E$16:$E350),16))</f>
        <v>1.1233047335523001</v>
      </c>
      <c r="G351" s="71">
        <f t="shared" ca="1" si="97"/>
        <v>1.0655263304488001</v>
      </c>
      <c r="H351" s="71">
        <f t="shared" ca="1" si="99"/>
        <v>1.05422522</v>
      </c>
      <c r="I351" s="72">
        <f t="shared" si="107"/>
        <v>1.2999999999999999E-2</v>
      </c>
      <c r="J351" s="92">
        <f t="shared" si="108"/>
        <v>44963</v>
      </c>
      <c r="K351" s="73">
        <f t="shared" si="109"/>
        <v>104</v>
      </c>
      <c r="L351" s="74">
        <f t="shared" si="110"/>
        <v>104</v>
      </c>
      <c r="M351" s="75">
        <f t="shared" si="100"/>
        <v>1.005344738</v>
      </c>
      <c r="N351" s="75">
        <f t="shared" ca="1" si="101"/>
        <v>1.0598597780000001</v>
      </c>
      <c r="O351" s="74">
        <f t="shared" si="111"/>
        <v>0</v>
      </c>
      <c r="P351" s="71">
        <f t="shared" ca="1" si="102"/>
        <v>59.859777999999999</v>
      </c>
      <c r="Q351" s="71">
        <f t="shared" si="103"/>
        <v>0</v>
      </c>
      <c r="R351" s="76" t="str">
        <f t="shared" si="112"/>
        <v>J=</v>
      </c>
      <c r="S351" s="92">
        <f t="shared" si="113"/>
        <v>45145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0">
        <f t="shared" si="104"/>
        <v>45118</v>
      </c>
      <c r="B352" s="77">
        <f t="shared" ca="1" si="105"/>
        <v>1060.452411</v>
      </c>
      <c r="C352" s="71">
        <f t="shared" si="106"/>
        <v>1000</v>
      </c>
      <c r="D352" s="10">
        <f ca="1">IF(A352&lt;$B$1,VLOOKUP(A352,[1]DI!$A$4:$B$15000,2,FALSE),0)</f>
        <v>0.13650000000000001</v>
      </c>
      <c r="E352" s="71">
        <f t="shared" ca="1" si="98"/>
        <v>1.00050788</v>
      </c>
      <c r="F352" s="71">
        <f ca="1">(TRUNC(PRODUCT($E$16:$E351),16))</f>
        <v>1.12387523756038</v>
      </c>
      <c r="G352" s="71">
        <f t="shared" ca="1" si="97"/>
        <v>1.0655263304488001</v>
      </c>
      <c r="H352" s="71">
        <f t="shared" ca="1" si="99"/>
        <v>1.05476064</v>
      </c>
      <c r="I352" s="72">
        <f t="shared" si="107"/>
        <v>1.2999999999999999E-2</v>
      </c>
      <c r="J352" s="92">
        <f t="shared" si="108"/>
        <v>44963</v>
      </c>
      <c r="K352" s="73">
        <f t="shared" si="109"/>
        <v>105</v>
      </c>
      <c r="L352" s="74">
        <f t="shared" si="110"/>
        <v>105</v>
      </c>
      <c r="M352" s="75">
        <f t="shared" si="100"/>
        <v>1.0053962679999999</v>
      </c>
      <c r="N352" s="75">
        <f t="shared" ca="1" si="101"/>
        <v>1.060452411</v>
      </c>
      <c r="O352" s="74">
        <f t="shared" si="111"/>
        <v>0</v>
      </c>
      <c r="P352" s="71">
        <f t="shared" ca="1" si="102"/>
        <v>60.452410999999998</v>
      </c>
      <c r="Q352" s="71">
        <f t="shared" si="103"/>
        <v>0</v>
      </c>
      <c r="R352" s="76" t="str">
        <f t="shared" si="112"/>
        <v>J=</v>
      </c>
      <c r="S352" s="92">
        <f t="shared" si="113"/>
        <v>45145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0">
        <f t="shared" si="104"/>
        <v>45119</v>
      </c>
      <c r="B353" s="77">
        <f t="shared" ca="1" si="105"/>
        <v>1061.045374</v>
      </c>
      <c r="C353" s="71">
        <f t="shared" si="106"/>
        <v>1000</v>
      </c>
      <c r="D353" s="10">
        <f ca="1">IF(A353&lt;$B$1,VLOOKUP(A353,[1]DI!$A$4:$B$15000,2,FALSE),0)</f>
        <v>0.13650000000000001</v>
      </c>
      <c r="E353" s="71">
        <f t="shared" ca="1" si="98"/>
        <v>1.00050788</v>
      </c>
      <c r="F353" s="71">
        <f ca="1">(TRUNC(PRODUCT($E$16:$E352),16))</f>
        <v>1.12444603131603</v>
      </c>
      <c r="G353" s="71">
        <f t="shared" ca="1" si="97"/>
        <v>1.0655263304488001</v>
      </c>
      <c r="H353" s="71">
        <f t="shared" ca="1" si="99"/>
        <v>1.05529633</v>
      </c>
      <c r="I353" s="72">
        <f t="shared" si="107"/>
        <v>1.2999999999999999E-2</v>
      </c>
      <c r="J353" s="92">
        <f t="shared" si="108"/>
        <v>44963</v>
      </c>
      <c r="K353" s="73">
        <f t="shared" si="109"/>
        <v>106</v>
      </c>
      <c r="L353" s="74">
        <f t="shared" si="110"/>
        <v>106</v>
      </c>
      <c r="M353" s="75">
        <f t="shared" si="100"/>
        <v>1.0054478010000001</v>
      </c>
      <c r="N353" s="75">
        <f t="shared" ca="1" si="101"/>
        <v>1.0610453740000001</v>
      </c>
      <c r="O353" s="74">
        <f t="shared" si="111"/>
        <v>0</v>
      </c>
      <c r="P353" s="71">
        <f t="shared" ca="1" si="102"/>
        <v>61.045374000000002</v>
      </c>
      <c r="Q353" s="71">
        <f t="shared" si="103"/>
        <v>0</v>
      </c>
      <c r="R353" s="76" t="str">
        <f t="shared" si="112"/>
        <v>J=</v>
      </c>
      <c r="S353" s="92">
        <f t="shared" si="113"/>
        <v>45145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0">
        <f t="shared" si="104"/>
        <v>45120</v>
      </c>
      <c r="B354" s="77">
        <f t="shared" ca="1" si="105"/>
        <v>1061.63867699</v>
      </c>
      <c r="C354" s="71">
        <f t="shared" si="106"/>
        <v>1000</v>
      </c>
      <c r="D354" s="10">
        <f ca="1">IF(A354&lt;$B$1,VLOOKUP(A354,[1]DI!$A$4:$B$15000,2,FALSE),0)</f>
        <v>0.13650000000000001</v>
      </c>
      <c r="E354" s="71">
        <f t="shared" ca="1" si="98"/>
        <v>1.00050788</v>
      </c>
      <c r="F354" s="71">
        <f ca="1">(TRUNC(PRODUCT($E$16:$E353),16))</f>
        <v>1.1250171149664201</v>
      </c>
      <c r="G354" s="71">
        <f t="shared" ca="1" si="97"/>
        <v>1.0655263304488001</v>
      </c>
      <c r="H354" s="71">
        <f t="shared" ca="1" si="99"/>
        <v>1.0558323000000001</v>
      </c>
      <c r="I354" s="72">
        <f t="shared" si="107"/>
        <v>1.2999999999999999E-2</v>
      </c>
      <c r="J354" s="92">
        <f t="shared" si="108"/>
        <v>44963</v>
      </c>
      <c r="K354" s="73">
        <f t="shared" si="109"/>
        <v>107</v>
      </c>
      <c r="L354" s="74">
        <f t="shared" si="110"/>
        <v>107</v>
      </c>
      <c r="M354" s="75">
        <f t="shared" si="100"/>
        <v>1.005499336</v>
      </c>
      <c r="N354" s="75">
        <f t="shared" ca="1" si="101"/>
        <v>1.0616386769999999</v>
      </c>
      <c r="O354" s="74">
        <f t="shared" si="111"/>
        <v>0</v>
      </c>
      <c r="P354" s="71">
        <f t="shared" ca="1" si="102"/>
        <v>61.63867699</v>
      </c>
      <c r="Q354" s="71">
        <f t="shared" si="103"/>
        <v>0</v>
      </c>
      <c r="R354" s="76" t="str">
        <f t="shared" si="112"/>
        <v>J=</v>
      </c>
      <c r="S354" s="92">
        <f t="shared" si="113"/>
        <v>45145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0">
        <f t="shared" si="104"/>
        <v>45121</v>
      </c>
      <c r="B355" s="77">
        <f t="shared" ca="1" si="105"/>
        <v>1062.2322989899999</v>
      </c>
      <c r="C355" s="71">
        <f t="shared" si="106"/>
        <v>1000</v>
      </c>
      <c r="D355" s="10">
        <f ca="1">IF(A355&lt;$B$1,VLOOKUP(A355,[1]DI!$A$4:$B$15000,2,FALSE),0)</f>
        <v>0.13650000000000001</v>
      </c>
      <c r="E355" s="71">
        <f t="shared" ca="1" si="98"/>
        <v>1.00050788</v>
      </c>
      <c r="F355" s="71">
        <f ca="1">(TRUNC(PRODUCT($E$16:$E354),16))</f>
        <v>1.1255884886587699</v>
      </c>
      <c r="G355" s="71">
        <f t="shared" ca="1" si="97"/>
        <v>1.0655263304488001</v>
      </c>
      <c r="H355" s="71">
        <f t="shared" ca="1" si="99"/>
        <v>1.0563685300000001</v>
      </c>
      <c r="I355" s="72">
        <f t="shared" si="107"/>
        <v>1.2999999999999999E-2</v>
      </c>
      <c r="J355" s="92">
        <f t="shared" si="108"/>
        <v>44963</v>
      </c>
      <c r="K355" s="73">
        <f t="shared" si="109"/>
        <v>108</v>
      </c>
      <c r="L355" s="74">
        <f t="shared" si="110"/>
        <v>108</v>
      </c>
      <c r="M355" s="75">
        <f t="shared" si="100"/>
        <v>1.0055508740000001</v>
      </c>
      <c r="N355" s="75">
        <f t="shared" ca="1" si="101"/>
        <v>1.0622322989999999</v>
      </c>
      <c r="O355" s="74">
        <f t="shared" si="111"/>
        <v>0</v>
      </c>
      <c r="P355" s="71">
        <f t="shared" ca="1" si="102"/>
        <v>62.232298989999997</v>
      </c>
      <c r="Q355" s="71">
        <f t="shared" si="103"/>
        <v>0</v>
      </c>
      <c r="R355" s="76" t="str">
        <f t="shared" si="112"/>
        <v>J=</v>
      </c>
      <c r="S355" s="92">
        <f t="shared" si="113"/>
        <v>45145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0">
        <f t="shared" si="104"/>
        <v>45122</v>
      </c>
      <c r="B356" s="77">
        <f t="shared" ca="1" si="105"/>
        <v>1062.8262609999999</v>
      </c>
      <c r="C356" s="71">
        <f t="shared" si="106"/>
        <v>1000</v>
      </c>
      <c r="D356" s="10">
        <f ca="1">IF(A356&lt;$B$1,VLOOKUP(A356,[1]DI!$A$4:$B$15000,2,FALSE),0)</f>
        <v>0</v>
      </c>
      <c r="E356" s="71">
        <f t="shared" ca="1" si="98"/>
        <v>1</v>
      </c>
      <c r="F356" s="71">
        <f ca="1">(TRUNC(PRODUCT($E$16:$E355),16))</f>
        <v>1.1261601525403899</v>
      </c>
      <c r="G356" s="71">
        <f t="shared" ca="1" si="97"/>
        <v>1.0655263304488001</v>
      </c>
      <c r="H356" s="71">
        <f t="shared" ca="1" si="99"/>
        <v>1.05690504</v>
      </c>
      <c r="I356" s="72">
        <f t="shared" si="107"/>
        <v>1.2999999999999999E-2</v>
      </c>
      <c r="J356" s="92">
        <f t="shared" si="108"/>
        <v>44963</v>
      </c>
      <c r="K356" s="73">
        <f t="shared" si="109"/>
        <v>108</v>
      </c>
      <c r="L356" s="74">
        <f t="shared" si="110"/>
        <v>109</v>
      </c>
      <c r="M356" s="75">
        <f t="shared" si="100"/>
        <v>1.005602415</v>
      </c>
      <c r="N356" s="75">
        <f t="shared" ca="1" si="101"/>
        <v>1.0628262610000001</v>
      </c>
      <c r="O356" s="74">
        <f t="shared" si="111"/>
        <v>0</v>
      </c>
      <c r="P356" s="71">
        <f t="shared" ca="1" si="102"/>
        <v>62.826261000000002</v>
      </c>
      <c r="Q356" s="71">
        <f t="shared" si="103"/>
        <v>0</v>
      </c>
      <c r="R356" s="76" t="str">
        <f t="shared" si="112"/>
        <v>J=</v>
      </c>
      <c r="S356" s="92">
        <f t="shared" si="113"/>
        <v>45145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0">
        <f t="shared" si="104"/>
        <v>45123</v>
      </c>
      <c r="B357" s="77">
        <f t="shared" ca="1" si="105"/>
        <v>1062.8262609999999</v>
      </c>
      <c r="C357" s="71">
        <f t="shared" si="106"/>
        <v>1000</v>
      </c>
      <c r="D357" s="10">
        <f ca="1">IF(A357&lt;$B$1,VLOOKUP(A357,[1]DI!$A$4:$B$15000,2,FALSE),0)</f>
        <v>0</v>
      </c>
      <c r="E357" s="71">
        <f t="shared" ca="1" si="98"/>
        <v>1</v>
      </c>
      <c r="F357" s="71">
        <f ca="1">(TRUNC(PRODUCT($E$16:$E356),16))</f>
        <v>1.1261601525403899</v>
      </c>
      <c r="G357" s="71">
        <f t="shared" ca="1" si="97"/>
        <v>1.0655263304488001</v>
      </c>
      <c r="H357" s="71">
        <f t="shared" ca="1" si="99"/>
        <v>1.05690504</v>
      </c>
      <c r="I357" s="72">
        <f t="shared" si="107"/>
        <v>1.2999999999999999E-2</v>
      </c>
      <c r="J357" s="92">
        <f t="shared" si="108"/>
        <v>44963</v>
      </c>
      <c r="K357" s="73">
        <f t="shared" si="109"/>
        <v>108</v>
      </c>
      <c r="L357" s="74">
        <f t="shared" si="110"/>
        <v>109</v>
      </c>
      <c r="M357" s="75">
        <f t="shared" si="100"/>
        <v>1.005602415</v>
      </c>
      <c r="N357" s="75">
        <f t="shared" ca="1" si="101"/>
        <v>1.0628262610000001</v>
      </c>
      <c r="O357" s="74">
        <f t="shared" si="111"/>
        <v>0</v>
      </c>
      <c r="P357" s="71">
        <f t="shared" ca="1" si="102"/>
        <v>62.826261000000002</v>
      </c>
      <c r="Q357" s="71">
        <f t="shared" si="103"/>
        <v>0</v>
      </c>
      <c r="R357" s="76" t="str">
        <f t="shared" si="112"/>
        <v>J=</v>
      </c>
      <c r="S357" s="92">
        <f t="shared" si="113"/>
        <v>45145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0">
        <f t="shared" si="104"/>
        <v>45124</v>
      </c>
      <c r="B358" s="77">
        <f t="shared" ca="1" si="105"/>
        <v>1062.8262609999999</v>
      </c>
      <c r="C358" s="71">
        <f t="shared" si="106"/>
        <v>1000</v>
      </c>
      <c r="D358" s="10">
        <f ca="1">IF(A358&lt;$B$1,VLOOKUP(A358,[1]DI!$A$4:$B$15000,2,FALSE),0)</f>
        <v>0.13650000000000001</v>
      </c>
      <c r="E358" s="71">
        <f t="shared" ca="1" si="98"/>
        <v>1.00050788</v>
      </c>
      <c r="F358" s="71">
        <f ca="1">(TRUNC(PRODUCT($E$16:$E357),16))</f>
        <v>1.1261601525403899</v>
      </c>
      <c r="G358" s="71">
        <f t="shared" ca="1" si="97"/>
        <v>1.0655263304488001</v>
      </c>
      <c r="H358" s="71">
        <f t="shared" ca="1" si="99"/>
        <v>1.05690504</v>
      </c>
      <c r="I358" s="72">
        <f t="shared" si="107"/>
        <v>1.2999999999999999E-2</v>
      </c>
      <c r="J358" s="92">
        <f t="shared" si="108"/>
        <v>44963</v>
      </c>
      <c r="K358" s="73">
        <f t="shared" si="109"/>
        <v>109</v>
      </c>
      <c r="L358" s="74">
        <f t="shared" si="110"/>
        <v>109</v>
      </c>
      <c r="M358" s="75">
        <f t="shared" si="100"/>
        <v>1.005602415</v>
      </c>
      <c r="N358" s="75">
        <f t="shared" ca="1" si="101"/>
        <v>1.0628262610000001</v>
      </c>
      <c r="O358" s="74">
        <f t="shared" si="111"/>
        <v>0</v>
      </c>
      <c r="P358" s="71">
        <f t="shared" ca="1" si="102"/>
        <v>62.826261000000002</v>
      </c>
      <c r="Q358" s="71">
        <f t="shared" si="103"/>
        <v>0</v>
      </c>
      <c r="R358" s="76" t="str">
        <f t="shared" si="112"/>
        <v>J=</v>
      </c>
      <c r="S358" s="92">
        <f t="shared" si="113"/>
        <v>45145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0">
        <f t="shared" si="104"/>
        <v>45125</v>
      </c>
      <c r="B359" s="77">
        <f t="shared" ca="1" si="105"/>
        <v>1063.420552</v>
      </c>
      <c r="C359" s="71">
        <f t="shared" si="106"/>
        <v>1000</v>
      </c>
      <c r="D359" s="10">
        <f ca="1">IF(A359&lt;$B$1,VLOOKUP(A359,[1]DI!$A$4:$B$15000,2,FALSE),0)</f>
        <v>0.13650000000000001</v>
      </c>
      <c r="E359" s="71">
        <f t="shared" ca="1" si="98"/>
        <v>1.00050788</v>
      </c>
      <c r="F359" s="71">
        <f ca="1">(TRUNC(PRODUCT($E$16:$E358),16))</f>
        <v>1.12673210675866</v>
      </c>
      <c r="G359" s="71">
        <f t="shared" ca="1" si="97"/>
        <v>1.0655263304488001</v>
      </c>
      <c r="H359" s="71">
        <f t="shared" ca="1" si="99"/>
        <v>1.05744182</v>
      </c>
      <c r="I359" s="72">
        <f t="shared" si="107"/>
        <v>1.2999999999999999E-2</v>
      </c>
      <c r="J359" s="92">
        <f t="shared" si="108"/>
        <v>44963</v>
      </c>
      <c r="K359" s="73">
        <f t="shared" si="109"/>
        <v>110</v>
      </c>
      <c r="L359" s="74">
        <f t="shared" si="110"/>
        <v>110</v>
      </c>
      <c r="M359" s="75">
        <f t="shared" si="100"/>
        <v>1.0056539579999999</v>
      </c>
      <c r="N359" s="75">
        <f t="shared" ca="1" si="101"/>
        <v>1.063420552</v>
      </c>
      <c r="O359" s="74">
        <f t="shared" si="111"/>
        <v>0</v>
      </c>
      <c r="P359" s="71">
        <f t="shared" ca="1" si="102"/>
        <v>63.420552000000001</v>
      </c>
      <c r="Q359" s="71">
        <f t="shared" si="103"/>
        <v>0</v>
      </c>
      <c r="R359" s="76" t="str">
        <f t="shared" si="112"/>
        <v>J=</v>
      </c>
      <c r="S359" s="92">
        <f t="shared" si="113"/>
        <v>45145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0">
        <f t="shared" si="104"/>
        <v>45126</v>
      </c>
      <c r="B360" s="77">
        <f t="shared" ca="1" si="105"/>
        <v>1064.015183</v>
      </c>
      <c r="C360" s="71">
        <f t="shared" si="106"/>
        <v>1000</v>
      </c>
      <c r="D360" s="10">
        <f ca="1">IF(A360&lt;$B$1,VLOOKUP(A360,[1]DI!$A$4:$B$15000,2,FALSE),0)</f>
        <v>0.13650000000000001</v>
      </c>
      <c r="E360" s="71">
        <f t="shared" ca="1" si="98"/>
        <v>1.00050788</v>
      </c>
      <c r="F360" s="71">
        <f ca="1">(TRUNC(PRODUCT($E$16:$E359),16))</f>
        <v>1.1273043514610399</v>
      </c>
      <c r="G360" s="71">
        <f t="shared" ca="1" si="97"/>
        <v>1.0655263304488001</v>
      </c>
      <c r="H360" s="71">
        <f t="shared" ca="1" si="99"/>
        <v>1.0579788800000001</v>
      </c>
      <c r="I360" s="72">
        <f t="shared" si="107"/>
        <v>1.2999999999999999E-2</v>
      </c>
      <c r="J360" s="92">
        <f t="shared" si="108"/>
        <v>44963</v>
      </c>
      <c r="K360" s="73">
        <f t="shared" si="109"/>
        <v>111</v>
      </c>
      <c r="L360" s="74">
        <f t="shared" si="110"/>
        <v>111</v>
      </c>
      <c r="M360" s="75">
        <f t="shared" si="100"/>
        <v>1.005705504</v>
      </c>
      <c r="N360" s="75">
        <f t="shared" ca="1" si="101"/>
        <v>1.064015183</v>
      </c>
      <c r="O360" s="74">
        <f t="shared" si="111"/>
        <v>0</v>
      </c>
      <c r="P360" s="71">
        <f t="shared" ca="1" si="102"/>
        <v>64.015182999999993</v>
      </c>
      <c r="Q360" s="71">
        <f t="shared" si="103"/>
        <v>0</v>
      </c>
      <c r="R360" s="76" t="str">
        <f t="shared" si="112"/>
        <v>J=</v>
      </c>
      <c r="S360" s="92">
        <f t="shared" si="113"/>
        <v>45145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0">
        <f t="shared" si="104"/>
        <v>45127</v>
      </c>
      <c r="B361" s="77">
        <f t="shared" ca="1" si="105"/>
        <v>1064.610134</v>
      </c>
      <c r="C361" s="71">
        <f t="shared" si="106"/>
        <v>1000</v>
      </c>
      <c r="D361" s="10">
        <f ca="1">IF(A361&lt;$B$1,VLOOKUP(A361,[1]DI!$A$4:$B$15000,2,FALSE),0)</f>
        <v>0.13650000000000001</v>
      </c>
      <c r="E361" s="71">
        <f t="shared" ca="1" si="98"/>
        <v>1.00050788</v>
      </c>
      <c r="F361" s="71">
        <f ca="1">(TRUNC(PRODUCT($E$16:$E360),16))</f>
        <v>1.1278768867950599</v>
      </c>
      <c r="G361" s="71">
        <f t="shared" ca="1" si="97"/>
        <v>1.0655263304488001</v>
      </c>
      <c r="H361" s="71">
        <f t="shared" ca="1" si="99"/>
        <v>1.0585161999999999</v>
      </c>
      <c r="I361" s="72">
        <f t="shared" si="107"/>
        <v>1.2999999999999999E-2</v>
      </c>
      <c r="J361" s="92">
        <f t="shared" si="108"/>
        <v>44963</v>
      </c>
      <c r="K361" s="73">
        <f t="shared" si="109"/>
        <v>112</v>
      </c>
      <c r="L361" s="74">
        <f t="shared" si="110"/>
        <v>112</v>
      </c>
      <c r="M361" s="75">
        <f t="shared" si="100"/>
        <v>1.005757053</v>
      </c>
      <c r="N361" s="75">
        <f t="shared" ca="1" si="101"/>
        <v>1.064610134</v>
      </c>
      <c r="O361" s="74">
        <f t="shared" si="111"/>
        <v>0</v>
      </c>
      <c r="P361" s="71">
        <f t="shared" ca="1" si="102"/>
        <v>64.610134000000002</v>
      </c>
      <c r="Q361" s="71">
        <f t="shared" si="103"/>
        <v>0</v>
      </c>
      <c r="R361" s="76" t="str">
        <f t="shared" si="112"/>
        <v>J=</v>
      </c>
      <c r="S361" s="92">
        <f t="shared" si="113"/>
        <v>45145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0">
        <f t="shared" si="104"/>
        <v>45128</v>
      </c>
      <c r="B362" s="77">
        <f t="shared" ca="1" si="105"/>
        <v>1065.205424</v>
      </c>
      <c r="C362" s="71">
        <f t="shared" si="106"/>
        <v>1000</v>
      </c>
      <c r="D362" s="10">
        <f ca="1">IF(A362&lt;$B$1,VLOOKUP(A362,[1]DI!$A$4:$B$15000,2,FALSE),0)</f>
        <v>0.13650000000000001</v>
      </c>
      <c r="E362" s="71">
        <f t="shared" ca="1" si="98"/>
        <v>1.00050788</v>
      </c>
      <c r="F362" s="71">
        <f ca="1">(TRUNC(PRODUCT($E$16:$E361),16))</f>
        <v>1.12844971290832</v>
      </c>
      <c r="G362" s="71">
        <f t="shared" ca="1" si="97"/>
        <v>1.0655263304488001</v>
      </c>
      <c r="H362" s="71">
        <f t="shared" ca="1" si="99"/>
        <v>1.0590538</v>
      </c>
      <c r="I362" s="72">
        <f t="shared" si="107"/>
        <v>1.2999999999999999E-2</v>
      </c>
      <c r="J362" s="92">
        <f t="shared" si="108"/>
        <v>44963</v>
      </c>
      <c r="K362" s="73">
        <f t="shared" si="109"/>
        <v>113</v>
      </c>
      <c r="L362" s="74">
        <f t="shared" si="110"/>
        <v>113</v>
      </c>
      <c r="M362" s="75">
        <f t="shared" si="100"/>
        <v>1.0058086040000001</v>
      </c>
      <c r="N362" s="75">
        <f t="shared" ca="1" si="101"/>
        <v>1.065205424</v>
      </c>
      <c r="O362" s="74">
        <f t="shared" si="111"/>
        <v>0</v>
      </c>
      <c r="P362" s="71">
        <f t="shared" ca="1" si="102"/>
        <v>65.205423999999994</v>
      </c>
      <c r="Q362" s="71">
        <f t="shared" si="103"/>
        <v>0</v>
      </c>
      <c r="R362" s="76" t="str">
        <f t="shared" si="112"/>
        <v>J=</v>
      </c>
      <c r="S362" s="92">
        <f t="shared" si="113"/>
        <v>45145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0">
        <f t="shared" si="104"/>
        <v>45129</v>
      </c>
      <c r="B363" s="77">
        <f t="shared" ca="1" si="105"/>
        <v>1065.8010549999999</v>
      </c>
      <c r="C363" s="71">
        <f t="shared" si="106"/>
        <v>1000</v>
      </c>
      <c r="D363" s="10">
        <f ca="1">IF(A363&lt;$B$1,VLOOKUP(A363,[1]DI!$A$4:$B$15000,2,FALSE),0)</f>
        <v>0</v>
      </c>
      <c r="E363" s="71">
        <f t="shared" ca="1" si="98"/>
        <v>1</v>
      </c>
      <c r="F363" s="71">
        <f ca="1">(TRUNC(PRODUCT($E$16:$E362),16))</f>
        <v>1.1290228299485201</v>
      </c>
      <c r="G363" s="71">
        <f t="shared" ca="1" si="97"/>
        <v>1.0655263304488001</v>
      </c>
      <c r="H363" s="71">
        <f t="shared" ca="1" si="99"/>
        <v>1.05959168</v>
      </c>
      <c r="I363" s="72">
        <f t="shared" si="107"/>
        <v>1.2999999999999999E-2</v>
      </c>
      <c r="J363" s="92">
        <f t="shared" si="108"/>
        <v>44963</v>
      </c>
      <c r="K363" s="73">
        <f t="shared" si="109"/>
        <v>113</v>
      </c>
      <c r="L363" s="74">
        <f t="shared" si="110"/>
        <v>114</v>
      </c>
      <c r="M363" s="75">
        <f t="shared" si="100"/>
        <v>1.0058601579999999</v>
      </c>
      <c r="N363" s="75">
        <f t="shared" ca="1" si="101"/>
        <v>1.0658010550000001</v>
      </c>
      <c r="O363" s="74">
        <f t="shared" si="111"/>
        <v>0</v>
      </c>
      <c r="P363" s="71">
        <f t="shared" ca="1" si="102"/>
        <v>65.801055000000005</v>
      </c>
      <c r="Q363" s="71">
        <f t="shared" si="103"/>
        <v>0</v>
      </c>
      <c r="R363" s="76" t="str">
        <f t="shared" si="112"/>
        <v>J=</v>
      </c>
      <c r="S363" s="92">
        <f t="shared" si="113"/>
        <v>45145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0">
        <f t="shared" si="104"/>
        <v>45130</v>
      </c>
      <c r="B364" s="77">
        <f t="shared" ca="1" si="105"/>
        <v>1065.8010549999999</v>
      </c>
      <c r="C364" s="71">
        <f t="shared" si="106"/>
        <v>1000</v>
      </c>
      <c r="D364" s="10">
        <f ca="1">IF(A364&lt;$B$1,VLOOKUP(A364,[1]DI!$A$4:$B$15000,2,FALSE),0)</f>
        <v>0</v>
      </c>
      <c r="E364" s="71">
        <f t="shared" ca="1" si="98"/>
        <v>1</v>
      </c>
      <c r="F364" s="71">
        <f ca="1">(TRUNC(PRODUCT($E$16:$E363),16))</f>
        <v>1.1290228299485201</v>
      </c>
      <c r="G364" s="71">
        <f t="shared" ca="1" si="97"/>
        <v>1.0655263304488001</v>
      </c>
      <c r="H364" s="71">
        <f t="shared" ca="1" si="99"/>
        <v>1.05959168</v>
      </c>
      <c r="I364" s="72">
        <f t="shared" si="107"/>
        <v>1.2999999999999999E-2</v>
      </c>
      <c r="J364" s="92">
        <f t="shared" si="108"/>
        <v>44963</v>
      </c>
      <c r="K364" s="73">
        <f t="shared" si="109"/>
        <v>113</v>
      </c>
      <c r="L364" s="74">
        <f t="shared" si="110"/>
        <v>114</v>
      </c>
      <c r="M364" s="75">
        <f t="shared" si="100"/>
        <v>1.0058601579999999</v>
      </c>
      <c r="N364" s="75">
        <f t="shared" ca="1" si="101"/>
        <v>1.0658010550000001</v>
      </c>
      <c r="O364" s="74">
        <f t="shared" si="111"/>
        <v>0</v>
      </c>
      <c r="P364" s="71">
        <f t="shared" ca="1" si="102"/>
        <v>65.801055000000005</v>
      </c>
      <c r="Q364" s="71">
        <f t="shared" si="103"/>
        <v>0</v>
      </c>
      <c r="R364" s="76" t="str">
        <f t="shared" si="112"/>
        <v>J=</v>
      </c>
      <c r="S364" s="92">
        <f t="shared" si="113"/>
        <v>45145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0">
        <f t="shared" si="104"/>
        <v>45131</v>
      </c>
      <c r="B365" s="77">
        <f t="shared" ca="1" si="105"/>
        <v>1065.8010549999999</v>
      </c>
      <c r="C365" s="71">
        <f t="shared" si="106"/>
        <v>1000</v>
      </c>
      <c r="D365" s="10">
        <f ca="1">IF(A365&lt;$B$1,VLOOKUP(A365,[1]DI!$A$4:$B$15000,2,FALSE),0)</f>
        <v>0.13650000000000001</v>
      </c>
      <c r="E365" s="71">
        <f t="shared" ca="1" si="98"/>
        <v>1.00050788</v>
      </c>
      <c r="F365" s="71">
        <f ca="1">(TRUNC(PRODUCT($E$16:$E364),16))</f>
        <v>1.1290228299485201</v>
      </c>
      <c r="G365" s="71">
        <f t="shared" ca="1" si="97"/>
        <v>1.0655263304488001</v>
      </c>
      <c r="H365" s="71">
        <f t="shared" ca="1" si="99"/>
        <v>1.05959168</v>
      </c>
      <c r="I365" s="72">
        <f t="shared" si="107"/>
        <v>1.2999999999999999E-2</v>
      </c>
      <c r="J365" s="92">
        <f t="shared" si="108"/>
        <v>44963</v>
      </c>
      <c r="K365" s="73">
        <f t="shared" si="109"/>
        <v>114</v>
      </c>
      <c r="L365" s="74">
        <f t="shared" si="110"/>
        <v>114</v>
      </c>
      <c r="M365" s="75">
        <f t="shared" si="100"/>
        <v>1.0058601579999999</v>
      </c>
      <c r="N365" s="75">
        <f t="shared" ca="1" si="101"/>
        <v>1.0658010550000001</v>
      </c>
      <c r="O365" s="74">
        <f t="shared" si="111"/>
        <v>0</v>
      </c>
      <c r="P365" s="71">
        <f t="shared" ca="1" si="102"/>
        <v>65.801055000000005</v>
      </c>
      <c r="Q365" s="71">
        <f t="shared" si="103"/>
        <v>0</v>
      </c>
      <c r="R365" s="76" t="str">
        <f t="shared" si="112"/>
        <v>J=</v>
      </c>
      <c r="S365" s="92">
        <f t="shared" si="113"/>
        <v>45145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0">
        <f t="shared" si="104"/>
        <v>45132</v>
      </c>
      <c r="B366" s="77">
        <f t="shared" ca="1" si="105"/>
        <v>1066.397005</v>
      </c>
      <c r="C366" s="71">
        <f t="shared" si="106"/>
        <v>1000</v>
      </c>
      <c r="D366" s="10">
        <f ca="1">IF(A366&lt;$B$1,VLOOKUP(A366,[1]DI!$A$4:$B$15000,2,FALSE),0)</f>
        <v>0.13650000000000001</v>
      </c>
      <c r="E366" s="71">
        <f t="shared" ca="1" si="98"/>
        <v>1.00050788</v>
      </c>
      <c r="F366" s="71">
        <f ca="1">(TRUNC(PRODUCT($E$16:$E365),16))</f>
        <v>1.1295962380633899</v>
      </c>
      <c r="G366" s="71">
        <f t="shared" ca="1" si="97"/>
        <v>1.0655263304488001</v>
      </c>
      <c r="H366" s="71">
        <f t="shared" ca="1" si="99"/>
        <v>1.06012982</v>
      </c>
      <c r="I366" s="72">
        <f t="shared" si="107"/>
        <v>1.2999999999999999E-2</v>
      </c>
      <c r="J366" s="92">
        <f t="shared" si="108"/>
        <v>44963</v>
      </c>
      <c r="K366" s="73">
        <f t="shared" si="109"/>
        <v>115</v>
      </c>
      <c r="L366" s="74">
        <f t="shared" si="110"/>
        <v>115</v>
      </c>
      <c r="M366" s="75">
        <f t="shared" si="100"/>
        <v>1.0059117150000001</v>
      </c>
      <c r="N366" s="75">
        <f t="shared" ca="1" si="101"/>
        <v>1.066397005</v>
      </c>
      <c r="O366" s="74">
        <f t="shared" si="111"/>
        <v>0</v>
      </c>
      <c r="P366" s="71">
        <f t="shared" ca="1" si="102"/>
        <v>66.397004999999993</v>
      </c>
      <c r="Q366" s="71">
        <f t="shared" si="103"/>
        <v>0</v>
      </c>
      <c r="R366" s="76" t="str">
        <f t="shared" si="112"/>
        <v>J=</v>
      </c>
      <c r="S366" s="92">
        <f t="shared" si="113"/>
        <v>45145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0">
        <f t="shared" si="104"/>
        <v>45133</v>
      </c>
      <c r="B367" s="77">
        <f t="shared" ca="1" si="105"/>
        <v>1066.993295</v>
      </c>
      <c r="C367" s="71">
        <f t="shared" si="106"/>
        <v>1000</v>
      </c>
      <c r="D367" s="10">
        <f ca="1">IF(A367&lt;$B$1,VLOOKUP(A367,[1]DI!$A$4:$B$15000,2,FALSE),0)</f>
        <v>0.13650000000000001</v>
      </c>
      <c r="E367" s="71">
        <f t="shared" ca="1" si="98"/>
        <v>1.00050788</v>
      </c>
      <c r="F367" s="71">
        <f ca="1">(TRUNC(PRODUCT($E$16:$E366),16))</f>
        <v>1.1301699374007801</v>
      </c>
      <c r="G367" s="71">
        <f t="shared" ca="1" si="97"/>
        <v>1.0655263304488001</v>
      </c>
      <c r="H367" s="71">
        <f t="shared" ca="1" si="99"/>
        <v>1.06066824</v>
      </c>
      <c r="I367" s="72">
        <f t="shared" si="107"/>
        <v>1.2999999999999999E-2</v>
      </c>
      <c r="J367" s="92">
        <f t="shared" si="108"/>
        <v>44963</v>
      </c>
      <c r="K367" s="73">
        <f t="shared" si="109"/>
        <v>116</v>
      </c>
      <c r="L367" s="74">
        <f t="shared" si="110"/>
        <v>116</v>
      </c>
      <c r="M367" s="75">
        <f t="shared" si="100"/>
        <v>1.005963274</v>
      </c>
      <c r="N367" s="75">
        <f t="shared" ca="1" si="101"/>
        <v>1.0669932950000001</v>
      </c>
      <c r="O367" s="74">
        <f t="shared" si="111"/>
        <v>0</v>
      </c>
      <c r="P367" s="71">
        <f t="shared" ca="1" si="102"/>
        <v>66.993295000000003</v>
      </c>
      <c r="Q367" s="71">
        <f t="shared" si="103"/>
        <v>0</v>
      </c>
      <c r="R367" s="76" t="str">
        <f t="shared" si="112"/>
        <v>J=</v>
      </c>
      <c r="S367" s="92">
        <f t="shared" si="113"/>
        <v>45145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0">
        <f t="shared" si="104"/>
        <v>45134</v>
      </c>
      <c r="B368" s="77">
        <f t="shared" ca="1" si="105"/>
        <v>1067.5899159999999</v>
      </c>
      <c r="C368" s="71">
        <f t="shared" si="106"/>
        <v>1000</v>
      </c>
      <c r="D368" s="10">
        <f ca="1">IF(A368&lt;$B$1,VLOOKUP(A368,[1]DI!$A$4:$B$15000,2,FALSE),0)</f>
        <v>0.13650000000000001</v>
      </c>
      <c r="E368" s="71">
        <f t="shared" ca="1" si="98"/>
        <v>1.00050788</v>
      </c>
      <c r="F368" s="71">
        <f ca="1">(TRUNC(PRODUCT($E$16:$E367),16))</f>
        <v>1.13074392810859</v>
      </c>
      <c r="G368" s="71">
        <f t="shared" ca="1" si="97"/>
        <v>1.0655263304488001</v>
      </c>
      <c r="H368" s="71">
        <f t="shared" ca="1" si="99"/>
        <v>1.06120693</v>
      </c>
      <c r="I368" s="72">
        <f t="shared" si="107"/>
        <v>1.2999999999999999E-2</v>
      </c>
      <c r="J368" s="92">
        <f t="shared" si="108"/>
        <v>44963</v>
      </c>
      <c r="K368" s="73">
        <f t="shared" si="109"/>
        <v>117</v>
      </c>
      <c r="L368" s="74">
        <f t="shared" si="110"/>
        <v>117</v>
      </c>
      <c r="M368" s="75">
        <f t="shared" si="100"/>
        <v>1.0060148360000001</v>
      </c>
      <c r="N368" s="75">
        <f t="shared" ca="1" si="101"/>
        <v>1.067589916</v>
      </c>
      <c r="O368" s="74">
        <f t="shared" si="111"/>
        <v>0</v>
      </c>
      <c r="P368" s="71">
        <f t="shared" ca="1" si="102"/>
        <v>67.589916000000002</v>
      </c>
      <c r="Q368" s="71">
        <f t="shared" si="103"/>
        <v>0</v>
      </c>
      <c r="R368" s="76" t="str">
        <f t="shared" si="112"/>
        <v>J=</v>
      </c>
      <c r="S368" s="92">
        <f t="shared" si="113"/>
        <v>45145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0">
        <f t="shared" si="104"/>
        <v>45135</v>
      </c>
      <c r="B369" s="77">
        <f t="shared" ca="1" si="105"/>
        <v>1068.1868750000001</v>
      </c>
      <c r="C369" s="71">
        <f t="shared" si="106"/>
        <v>1000</v>
      </c>
      <c r="D369" s="10">
        <f ca="1">IF(A369&lt;$B$1,VLOOKUP(A369,[1]DI!$A$4:$B$15000,2,FALSE),0)</f>
        <v>0.13650000000000001</v>
      </c>
      <c r="E369" s="71">
        <f t="shared" ca="1" si="98"/>
        <v>1.00050788</v>
      </c>
      <c r="F369" s="71">
        <f ca="1">(TRUNC(PRODUCT($E$16:$E368),16))</f>
        <v>1.1313182103347901</v>
      </c>
      <c r="G369" s="71">
        <f t="shared" ca="1" si="97"/>
        <v>1.0655263304488001</v>
      </c>
      <c r="H369" s="71">
        <f t="shared" ca="1" si="99"/>
        <v>1.0617459</v>
      </c>
      <c r="I369" s="72">
        <f t="shared" si="107"/>
        <v>1.2999999999999999E-2</v>
      </c>
      <c r="J369" s="92">
        <f t="shared" si="108"/>
        <v>44963</v>
      </c>
      <c r="K369" s="73">
        <f t="shared" si="109"/>
        <v>118</v>
      </c>
      <c r="L369" s="74">
        <f t="shared" si="110"/>
        <v>118</v>
      </c>
      <c r="M369" s="75">
        <f t="shared" si="100"/>
        <v>1.0060663999999999</v>
      </c>
      <c r="N369" s="75">
        <f t="shared" ca="1" si="101"/>
        <v>1.0681868750000001</v>
      </c>
      <c r="O369" s="74">
        <f t="shared" si="111"/>
        <v>0</v>
      </c>
      <c r="P369" s="71">
        <f t="shared" ca="1" si="102"/>
        <v>68.186875000000001</v>
      </c>
      <c r="Q369" s="71">
        <f t="shared" si="103"/>
        <v>0</v>
      </c>
      <c r="R369" s="76" t="str">
        <f t="shared" si="112"/>
        <v>J=</v>
      </c>
      <c r="S369" s="92">
        <f t="shared" si="113"/>
        <v>45145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0">
        <f t="shared" si="104"/>
        <v>45136</v>
      </c>
      <c r="B370" s="77">
        <f t="shared" ca="1" si="105"/>
        <v>1068.784165</v>
      </c>
      <c r="C370" s="71">
        <f t="shared" si="106"/>
        <v>1000</v>
      </c>
      <c r="D370" s="10">
        <f ca="1">IF(A370&lt;$B$1,VLOOKUP(A370,[1]DI!$A$4:$B$15000,2,FALSE),0)</f>
        <v>0</v>
      </c>
      <c r="E370" s="71">
        <f t="shared" ca="1" si="98"/>
        <v>1</v>
      </c>
      <c r="F370" s="71">
        <f ca="1">(TRUNC(PRODUCT($E$16:$E369),16))</f>
        <v>1.13189278422746</v>
      </c>
      <c r="G370" s="71">
        <f t="shared" ca="1" si="97"/>
        <v>1.0655263304488001</v>
      </c>
      <c r="H370" s="71">
        <f t="shared" ca="1" si="99"/>
        <v>1.06228514</v>
      </c>
      <c r="I370" s="72">
        <f t="shared" si="107"/>
        <v>1.2999999999999999E-2</v>
      </c>
      <c r="J370" s="92">
        <f t="shared" si="108"/>
        <v>44963</v>
      </c>
      <c r="K370" s="73">
        <f t="shared" si="109"/>
        <v>118</v>
      </c>
      <c r="L370" s="74">
        <f t="shared" si="110"/>
        <v>119</v>
      </c>
      <c r="M370" s="75">
        <f t="shared" si="100"/>
        <v>1.006117967</v>
      </c>
      <c r="N370" s="75">
        <f t="shared" ca="1" si="101"/>
        <v>1.0687841650000001</v>
      </c>
      <c r="O370" s="74">
        <f t="shared" si="111"/>
        <v>0</v>
      </c>
      <c r="P370" s="71">
        <f t="shared" ca="1" si="102"/>
        <v>68.784165000000002</v>
      </c>
      <c r="Q370" s="71">
        <f t="shared" si="103"/>
        <v>0</v>
      </c>
      <c r="R370" s="76" t="str">
        <f t="shared" si="112"/>
        <v>J=</v>
      </c>
      <c r="S370" s="92">
        <f t="shared" si="113"/>
        <v>45145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0">
        <f t="shared" si="104"/>
        <v>45137</v>
      </c>
      <c r="B371" s="77">
        <f t="shared" ca="1" si="105"/>
        <v>1068.784165</v>
      </c>
      <c r="C371" s="71">
        <f t="shared" si="106"/>
        <v>1000</v>
      </c>
      <c r="D371" s="10">
        <f ca="1">IF(A371&lt;$B$1,VLOOKUP(A371,[1]DI!$A$4:$B$15000,2,FALSE),0)</f>
        <v>0</v>
      </c>
      <c r="E371" s="71">
        <f t="shared" ca="1" si="98"/>
        <v>1</v>
      </c>
      <c r="F371" s="71">
        <f ca="1">(TRUNC(PRODUCT($E$16:$E370),16))</f>
        <v>1.13189278422746</v>
      </c>
      <c r="G371" s="71">
        <f t="shared" ca="1" si="97"/>
        <v>1.0655263304488001</v>
      </c>
      <c r="H371" s="71">
        <f t="shared" ca="1" si="99"/>
        <v>1.06228514</v>
      </c>
      <c r="I371" s="72">
        <f t="shared" si="107"/>
        <v>1.2999999999999999E-2</v>
      </c>
      <c r="J371" s="92">
        <f t="shared" si="108"/>
        <v>44963</v>
      </c>
      <c r="K371" s="73">
        <f t="shared" si="109"/>
        <v>118</v>
      </c>
      <c r="L371" s="74">
        <f t="shared" si="110"/>
        <v>119</v>
      </c>
      <c r="M371" s="75">
        <f t="shared" si="100"/>
        <v>1.006117967</v>
      </c>
      <c r="N371" s="75">
        <f t="shared" ca="1" si="101"/>
        <v>1.0687841650000001</v>
      </c>
      <c r="O371" s="74">
        <f t="shared" si="111"/>
        <v>0</v>
      </c>
      <c r="P371" s="71">
        <f t="shared" ca="1" si="102"/>
        <v>68.784165000000002</v>
      </c>
      <c r="Q371" s="71">
        <f t="shared" si="103"/>
        <v>0</v>
      </c>
      <c r="R371" s="76" t="str">
        <f t="shared" si="112"/>
        <v>J=</v>
      </c>
      <c r="S371" s="92">
        <f t="shared" si="113"/>
        <v>45145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0">
        <f t="shared" si="104"/>
        <v>45138</v>
      </c>
      <c r="B372" s="77">
        <f t="shared" ca="1" si="105"/>
        <v>1068.784165</v>
      </c>
      <c r="C372" s="71">
        <f t="shared" si="106"/>
        <v>1000</v>
      </c>
      <c r="D372" s="10">
        <f ca="1">IF(A372&lt;$B$1,VLOOKUP(A372,[1]DI!$A$4:$B$15000,2,FALSE),0)</f>
        <v>0.13650000000000001</v>
      </c>
      <c r="E372" s="71">
        <f t="shared" ca="1" si="98"/>
        <v>1.00050788</v>
      </c>
      <c r="F372" s="71">
        <f ca="1">(TRUNC(PRODUCT($E$16:$E371),16))</f>
        <v>1.13189278422746</v>
      </c>
      <c r="G372" s="71">
        <f t="shared" ref="G372:G435" ca="1" si="114">IF(O371&gt;0,F371,G371)</f>
        <v>1.0655263304488001</v>
      </c>
      <c r="H372" s="71">
        <f t="shared" ca="1" si="99"/>
        <v>1.06228514</v>
      </c>
      <c r="I372" s="72">
        <f t="shared" si="107"/>
        <v>1.2999999999999999E-2</v>
      </c>
      <c r="J372" s="92">
        <f t="shared" si="108"/>
        <v>44963</v>
      </c>
      <c r="K372" s="73">
        <f t="shared" si="109"/>
        <v>119</v>
      </c>
      <c r="L372" s="74">
        <f t="shared" si="110"/>
        <v>119</v>
      </c>
      <c r="M372" s="75">
        <f t="shared" si="100"/>
        <v>1.006117967</v>
      </c>
      <c r="N372" s="75">
        <f t="shared" ca="1" si="101"/>
        <v>1.0687841650000001</v>
      </c>
      <c r="O372" s="74">
        <f t="shared" si="111"/>
        <v>0</v>
      </c>
      <c r="P372" s="71">
        <f t="shared" ca="1" si="102"/>
        <v>68.784165000000002</v>
      </c>
      <c r="Q372" s="71">
        <f t="shared" si="103"/>
        <v>0</v>
      </c>
      <c r="R372" s="76" t="str">
        <f t="shared" si="112"/>
        <v>J=</v>
      </c>
      <c r="S372" s="92">
        <f t="shared" si="113"/>
        <v>45145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0">
        <f t="shared" si="104"/>
        <v>45139</v>
      </c>
      <c r="B373" s="77">
        <f t="shared" ca="1" si="105"/>
        <v>1069.38178599</v>
      </c>
      <c r="C373" s="71">
        <f t="shared" si="106"/>
        <v>1000</v>
      </c>
      <c r="D373" s="10">
        <f ca="1">IF(A373&lt;$B$1,VLOOKUP(A373,[1]DI!$A$4:$B$15000,2,FALSE),0)</f>
        <v>0.13650000000000001</v>
      </c>
      <c r="E373" s="71">
        <f t="shared" ca="1" si="98"/>
        <v>1.00050788</v>
      </c>
      <c r="F373" s="71">
        <f ca="1">(TRUNC(PRODUCT($E$16:$E372),16))</f>
        <v>1.1324676499347099</v>
      </c>
      <c r="G373" s="71">
        <f t="shared" ca="1" si="114"/>
        <v>1.0655263304488001</v>
      </c>
      <c r="H373" s="71">
        <f t="shared" ca="1" si="99"/>
        <v>1.06282465</v>
      </c>
      <c r="I373" s="72">
        <f t="shared" si="107"/>
        <v>1.2999999999999999E-2</v>
      </c>
      <c r="J373" s="92">
        <f t="shared" si="108"/>
        <v>44963</v>
      </c>
      <c r="K373" s="73">
        <f t="shared" si="109"/>
        <v>120</v>
      </c>
      <c r="L373" s="74">
        <f t="shared" si="110"/>
        <v>120</v>
      </c>
      <c r="M373" s="75">
        <f t="shared" si="100"/>
        <v>1.0061695369999999</v>
      </c>
      <c r="N373" s="75">
        <f t="shared" ca="1" si="101"/>
        <v>1.0693817859999999</v>
      </c>
      <c r="O373" s="74">
        <f t="shared" si="111"/>
        <v>0</v>
      </c>
      <c r="P373" s="71">
        <f t="shared" ca="1" si="102"/>
        <v>69.381785989999997</v>
      </c>
      <c r="Q373" s="71">
        <f t="shared" si="103"/>
        <v>0</v>
      </c>
      <c r="R373" s="76" t="str">
        <f t="shared" si="112"/>
        <v>J=</v>
      </c>
      <c r="S373" s="92">
        <f t="shared" si="113"/>
        <v>45145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0">
        <f t="shared" si="104"/>
        <v>45140</v>
      </c>
      <c r="B374" s="77">
        <f t="shared" ca="1" si="105"/>
        <v>1069.9797470000001</v>
      </c>
      <c r="C374" s="71">
        <f t="shared" si="106"/>
        <v>1000</v>
      </c>
      <c r="D374" s="10">
        <f ca="1">IF(A374&lt;$B$1,VLOOKUP(A374,[1]DI!$A$4:$B$15000,2,FALSE),0)</f>
        <v>0.13650000000000001</v>
      </c>
      <c r="E374" s="71">
        <f t="shared" ca="1" si="98"/>
        <v>1.00050788</v>
      </c>
      <c r="F374" s="71">
        <f ca="1">(TRUNC(PRODUCT($E$16:$E373),16))</f>
        <v>1.1330428076047601</v>
      </c>
      <c r="G374" s="71">
        <f t="shared" ca="1" si="114"/>
        <v>1.0655263304488001</v>
      </c>
      <c r="H374" s="71">
        <f t="shared" ca="1" si="99"/>
        <v>1.06336444</v>
      </c>
      <c r="I374" s="72">
        <f t="shared" si="107"/>
        <v>1.2999999999999999E-2</v>
      </c>
      <c r="J374" s="92">
        <f t="shared" si="108"/>
        <v>44963</v>
      </c>
      <c r="K374" s="73">
        <f t="shared" si="109"/>
        <v>121</v>
      </c>
      <c r="L374" s="74">
        <f t="shared" si="110"/>
        <v>121</v>
      </c>
      <c r="M374" s="75">
        <f t="shared" si="100"/>
        <v>1.00622111</v>
      </c>
      <c r="N374" s="75">
        <f t="shared" ca="1" si="101"/>
        <v>1.0699797470000001</v>
      </c>
      <c r="O374" s="74">
        <f t="shared" si="111"/>
        <v>0</v>
      </c>
      <c r="P374" s="71">
        <f t="shared" ca="1" si="102"/>
        <v>69.979747000000003</v>
      </c>
      <c r="Q374" s="71">
        <f t="shared" si="103"/>
        <v>0</v>
      </c>
      <c r="R374" s="76" t="str">
        <f t="shared" si="112"/>
        <v>J=</v>
      </c>
      <c r="S374" s="92">
        <f t="shared" si="113"/>
        <v>45145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0">
        <f t="shared" si="104"/>
        <v>45141</v>
      </c>
      <c r="B375" s="77">
        <f t="shared" ca="1" si="105"/>
        <v>1070.5780380000001</v>
      </c>
      <c r="C375" s="71">
        <f t="shared" si="106"/>
        <v>1000</v>
      </c>
      <c r="D375" s="10">
        <f ca="1">IF(A375&lt;$B$1,VLOOKUP(A375,[1]DI!$A$4:$B$15000,2,FALSE),0)</f>
        <v>0.13150000000000001</v>
      </c>
      <c r="E375" s="71">
        <f t="shared" ca="1" si="98"/>
        <v>1.0004903700000001</v>
      </c>
      <c r="F375" s="71">
        <f ca="1">(TRUNC(PRODUCT($E$16:$E374),16))</f>
        <v>1.1336182573858899</v>
      </c>
      <c r="G375" s="71">
        <f t="shared" ca="1" si="114"/>
        <v>1.0655263304488001</v>
      </c>
      <c r="H375" s="71">
        <f t="shared" ca="1" si="99"/>
        <v>1.0639045</v>
      </c>
      <c r="I375" s="72">
        <f t="shared" si="107"/>
        <v>1.2999999999999999E-2</v>
      </c>
      <c r="J375" s="92">
        <f t="shared" si="108"/>
        <v>44963</v>
      </c>
      <c r="K375" s="73">
        <f t="shared" si="109"/>
        <v>122</v>
      </c>
      <c r="L375" s="74">
        <f t="shared" si="110"/>
        <v>122</v>
      </c>
      <c r="M375" s="75">
        <f t="shared" si="100"/>
        <v>1.0062726849999999</v>
      </c>
      <c r="N375" s="75">
        <f t="shared" ca="1" si="101"/>
        <v>1.0705780380000001</v>
      </c>
      <c r="O375" s="74">
        <f t="shared" si="111"/>
        <v>0</v>
      </c>
      <c r="P375" s="71">
        <f t="shared" ca="1" si="102"/>
        <v>70.578038000000006</v>
      </c>
      <c r="Q375" s="71">
        <f t="shared" si="103"/>
        <v>0</v>
      </c>
      <c r="R375" s="76" t="str">
        <f t="shared" si="112"/>
        <v>J=</v>
      </c>
      <c r="S375" s="92">
        <f t="shared" si="113"/>
        <v>45145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0">
        <f t="shared" si="104"/>
        <v>45142</v>
      </c>
      <c r="B376" s="77">
        <f t="shared" ca="1" si="105"/>
        <v>1071.1579200000001</v>
      </c>
      <c r="C376" s="71">
        <f t="shared" si="106"/>
        <v>1000</v>
      </c>
      <c r="D376" s="10">
        <f ca="1">IF(A376&lt;$B$1,VLOOKUP(A376,[1]DI!$A$4:$B$15000,2,FALSE),0)</f>
        <v>0.13150000000000001</v>
      </c>
      <c r="E376" s="71">
        <f t="shared" ca="1" si="98"/>
        <v>1.0004903700000001</v>
      </c>
      <c r="F376" s="71">
        <f ca="1">(TRUNC(PRODUCT($E$16:$E375),16))</f>
        <v>1.13417414977076</v>
      </c>
      <c r="G376" s="71">
        <f t="shared" ca="1" si="114"/>
        <v>1.0655263304488001</v>
      </c>
      <c r="H376" s="71">
        <f t="shared" ca="1" si="99"/>
        <v>1.0644262099999999</v>
      </c>
      <c r="I376" s="72">
        <f t="shared" si="107"/>
        <v>1.2999999999999999E-2</v>
      </c>
      <c r="J376" s="92">
        <f t="shared" si="108"/>
        <v>44963</v>
      </c>
      <c r="K376" s="73">
        <f t="shared" si="109"/>
        <v>123</v>
      </c>
      <c r="L376" s="74">
        <f t="shared" si="110"/>
        <v>123</v>
      </c>
      <c r="M376" s="75">
        <f t="shared" si="100"/>
        <v>1.0063242619999999</v>
      </c>
      <c r="N376" s="75">
        <f t="shared" ca="1" si="101"/>
        <v>1.0711579200000001</v>
      </c>
      <c r="O376" s="74">
        <f t="shared" si="111"/>
        <v>0</v>
      </c>
      <c r="P376" s="71">
        <f t="shared" ca="1" si="102"/>
        <v>71.157920000000004</v>
      </c>
      <c r="Q376" s="71">
        <f t="shared" si="103"/>
        <v>0</v>
      </c>
      <c r="R376" s="76" t="str">
        <f t="shared" si="112"/>
        <v>J=</v>
      </c>
      <c r="S376" s="92">
        <f t="shared" si="113"/>
        <v>45145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0">
        <f t="shared" si="104"/>
        <v>45143</v>
      </c>
      <c r="B377" s="77">
        <f t="shared" ca="1" si="105"/>
        <v>1071.738112</v>
      </c>
      <c r="C377" s="71">
        <f t="shared" si="106"/>
        <v>1000</v>
      </c>
      <c r="D377" s="10">
        <f ca="1">IF(A377&lt;$B$1,VLOOKUP(A377,[1]DI!$A$4:$B$15000,2,FALSE),0)</f>
        <v>0</v>
      </c>
      <c r="E377" s="71">
        <f t="shared" ca="1" si="98"/>
        <v>1</v>
      </c>
      <c r="F377" s="71">
        <f ca="1">(TRUNC(PRODUCT($E$16:$E376),16))</f>
        <v>1.1347303147485801</v>
      </c>
      <c r="G377" s="71">
        <f t="shared" ca="1" si="114"/>
        <v>1.0655263304488001</v>
      </c>
      <c r="H377" s="71">
        <f t="shared" ca="1" si="99"/>
        <v>1.0649481700000001</v>
      </c>
      <c r="I377" s="72">
        <f t="shared" si="107"/>
        <v>1.2999999999999999E-2</v>
      </c>
      <c r="J377" s="92">
        <f t="shared" si="108"/>
        <v>44963</v>
      </c>
      <c r="K377" s="73">
        <f t="shared" si="109"/>
        <v>123</v>
      </c>
      <c r="L377" s="74">
        <f t="shared" si="110"/>
        <v>124</v>
      </c>
      <c r="M377" s="75">
        <f t="shared" si="100"/>
        <v>1.006375843</v>
      </c>
      <c r="N377" s="75">
        <f t="shared" ca="1" si="101"/>
        <v>1.071738112</v>
      </c>
      <c r="O377" s="74">
        <f t="shared" si="111"/>
        <v>0</v>
      </c>
      <c r="P377" s="71">
        <f t="shared" ca="1" si="102"/>
        <v>71.738112000000001</v>
      </c>
      <c r="Q377" s="71">
        <f t="shared" si="103"/>
        <v>0</v>
      </c>
      <c r="R377" s="76" t="str">
        <f t="shared" si="112"/>
        <v>J=</v>
      </c>
      <c r="S377" s="92">
        <f t="shared" si="113"/>
        <v>45145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0">
        <f t="shared" si="104"/>
        <v>45144</v>
      </c>
      <c r="B378" s="77">
        <f t="shared" ca="1" si="105"/>
        <v>1071.738112</v>
      </c>
      <c r="C378" s="71">
        <f t="shared" si="106"/>
        <v>1000</v>
      </c>
      <c r="D378" s="10">
        <f ca="1">IF(A378&lt;$B$1,VLOOKUP(A378,[1]DI!$A$4:$B$15000,2,FALSE),0)</f>
        <v>0</v>
      </c>
      <c r="E378" s="71">
        <f t="shared" ca="1" si="98"/>
        <v>1</v>
      </c>
      <c r="F378" s="71">
        <f ca="1">(TRUNC(PRODUCT($E$16:$E377),16))</f>
        <v>1.1347303147485801</v>
      </c>
      <c r="G378" s="71">
        <f t="shared" ca="1" si="114"/>
        <v>1.0655263304488001</v>
      </c>
      <c r="H378" s="71">
        <f t="shared" ca="1" si="99"/>
        <v>1.0649481700000001</v>
      </c>
      <c r="I378" s="72">
        <f t="shared" si="107"/>
        <v>1.2999999999999999E-2</v>
      </c>
      <c r="J378" s="92">
        <f t="shared" si="108"/>
        <v>44963</v>
      </c>
      <c r="K378" s="73">
        <f t="shared" si="109"/>
        <v>123</v>
      </c>
      <c r="L378" s="74">
        <f t="shared" si="110"/>
        <v>124</v>
      </c>
      <c r="M378" s="75">
        <f t="shared" si="100"/>
        <v>1.006375843</v>
      </c>
      <c r="N378" s="75">
        <f t="shared" ca="1" si="101"/>
        <v>1.071738112</v>
      </c>
      <c r="O378" s="74">
        <f t="shared" si="111"/>
        <v>0</v>
      </c>
      <c r="P378" s="71">
        <f t="shared" ca="1" si="102"/>
        <v>71.738112000000001</v>
      </c>
      <c r="Q378" s="71">
        <f t="shared" si="103"/>
        <v>0</v>
      </c>
      <c r="R378" s="76" t="str">
        <f t="shared" si="112"/>
        <v>J=</v>
      </c>
      <c r="S378" s="92">
        <f t="shared" si="113"/>
        <v>45145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0">
        <f t="shared" si="104"/>
        <v>45145</v>
      </c>
      <c r="B379" s="77">
        <f t="shared" ca="1" si="105"/>
        <v>1071.738112</v>
      </c>
      <c r="C379" s="71">
        <f t="shared" si="106"/>
        <v>1000</v>
      </c>
      <c r="D379" s="10">
        <f ca="1">IF(A379&lt;$B$1,VLOOKUP(A379,[1]DI!$A$4:$B$15000,2,FALSE),0)</f>
        <v>0.13150000000000001</v>
      </c>
      <c r="E379" s="71">
        <f t="shared" ca="1" si="98"/>
        <v>1.0004903700000001</v>
      </c>
      <c r="F379" s="71">
        <f ca="1">(TRUNC(PRODUCT($E$16:$E378),16))</f>
        <v>1.1347303147485801</v>
      </c>
      <c r="G379" s="71">
        <f t="shared" ca="1" si="114"/>
        <v>1.0655263304488001</v>
      </c>
      <c r="H379" s="71">
        <f t="shared" ca="1" si="99"/>
        <v>1.0649481700000001</v>
      </c>
      <c r="I379" s="72">
        <f t="shared" si="107"/>
        <v>1.2999999999999999E-2</v>
      </c>
      <c r="J379" s="92">
        <f t="shared" si="108"/>
        <v>44963</v>
      </c>
      <c r="K379" s="73">
        <f t="shared" si="109"/>
        <v>124</v>
      </c>
      <c r="L379" s="74">
        <f t="shared" si="110"/>
        <v>124</v>
      </c>
      <c r="M379" s="75">
        <f t="shared" si="100"/>
        <v>1.006375843</v>
      </c>
      <c r="N379" s="75">
        <f t="shared" ca="1" si="101"/>
        <v>1.071738112</v>
      </c>
      <c r="O379" s="74">
        <f t="shared" si="111"/>
        <v>2</v>
      </c>
      <c r="P379" s="71">
        <f t="shared" ca="1" si="102"/>
        <v>71.738112000000001</v>
      </c>
      <c r="Q379" s="71">
        <f t="shared" si="103"/>
        <v>0</v>
      </c>
      <c r="R379" s="76" t="str">
        <f t="shared" si="112"/>
        <v>J=</v>
      </c>
      <c r="S379" s="92">
        <f t="shared" si="113"/>
        <v>45145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0">
        <f t="shared" si="104"/>
        <v>45146</v>
      </c>
      <c r="B380" s="77">
        <f t="shared" ca="1" si="105"/>
        <v>1000.541651</v>
      </c>
      <c r="C380" s="71">
        <f t="shared" si="106"/>
        <v>1000</v>
      </c>
      <c r="D380" s="10">
        <f ca="1">IF(A380&lt;$B$1,VLOOKUP(A380,[1]DI!$A$4:$B$15000,2,FALSE),0)</f>
        <v>0.13150000000000001</v>
      </c>
      <c r="E380" s="71">
        <f t="shared" ca="1" si="98"/>
        <v>1.0004903700000001</v>
      </c>
      <c r="F380" s="71">
        <f ca="1">(TRUNC(PRODUCT($E$16:$E379),16))</f>
        <v>1.1352867524530299</v>
      </c>
      <c r="G380" s="71">
        <f t="shared" ca="1" si="114"/>
        <v>1.1347303147485801</v>
      </c>
      <c r="H380" s="71">
        <f t="shared" ca="1" si="99"/>
        <v>1.0004903700000001</v>
      </c>
      <c r="I380" s="72">
        <f t="shared" si="107"/>
        <v>1.2999999999999999E-2</v>
      </c>
      <c r="J380" s="92">
        <f t="shared" si="108"/>
        <v>45145</v>
      </c>
      <c r="K380" s="73">
        <f t="shared" si="109"/>
        <v>1</v>
      </c>
      <c r="L380" s="74">
        <f t="shared" si="110"/>
        <v>1</v>
      </c>
      <c r="M380" s="75">
        <f t="shared" si="100"/>
        <v>1.0000512560000001</v>
      </c>
      <c r="N380" s="75">
        <f t="shared" ca="1" si="101"/>
        <v>1.000541651</v>
      </c>
      <c r="O380" s="74">
        <f t="shared" si="111"/>
        <v>0</v>
      </c>
      <c r="P380" s="71">
        <f t="shared" ca="1" si="102"/>
        <v>0.54165099999999999</v>
      </c>
      <c r="Q380" s="71">
        <f t="shared" si="103"/>
        <v>0</v>
      </c>
      <c r="R380" s="76" t="str">
        <f t="shared" si="112"/>
        <v>J=</v>
      </c>
      <c r="S380" s="92">
        <f t="shared" si="113"/>
        <v>45327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0">
        <f t="shared" si="104"/>
        <v>45147</v>
      </c>
      <c r="B381" s="77">
        <f t="shared" ca="1" si="105"/>
        <v>1001.08359599</v>
      </c>
      <c r="C381" s="71">
        <f t="shared" si="106"/>
        <v>1000</v>
      </c>
      <c r="D381" s="10">
        <f ca="1">IF(A381&lt;$B$1,VLOOKUP(A381,[1]DI!$A$4:$B$15000,2,FALSE),0)</f>
        <v>0.13150000000000001</v>
      </c>
      <c r="E381" s="71">
        <f t="shared" ca="1" si="98"/>
        <v>1.0004903700000001</v>
      </c>
      <c r="F381" s="71">
        <f ca="1">(TRUNC(PRODUCT($E$16:$E380),16))</f>
        <v>1.13584346301783</v>
      </c>
      <c r="G381" s="71">
        <f t="shared" ca="1" si="114"/>
        <v>1.1347303147485801</v>
      </c>
      <c r="H381" s="71">
        <f t="shared" ca="1" si="99"/>
        <v>1.00098098</v>
      </c>
      <c r="I381" s="72">
        <f t="shared" si="107"/>
        <v>1.2999999999999999E-2</v>
      </c>
      <c r="J381" s="92">
        <f t="shared" si="108"/>
        <v>45145</v>
      </c>
      <c r="K381" s="73">
        <f t="shared" si="109"/>
        <v>2</v>
      </c>
      <c r="L381" s="74">
        <f t="shared" si="110"/>
        <v>2</v>
      </c>
      <c r="M381" s="75">
        <f t="shared" si="100"/>
        <v>1.000102515</v>
      </c>
      <c r="N381" s="75">
        <f t="shared" ca="1" si="101"/>
        <v>1.001083596</v>
      </c>
      <c r="O381" s="74">
        <f t="shared" si="111"/>
        <v>0</v>
      </c>
      <c r="P381" s="71">
        <f t="shared" ca="1" si="102"/>
        <v>1.0835959900000001</v>
      </c>
      <c r="Q381" s="71">
        <f t="shared" si="103"/>
        <v>0</v>
      </c>
      <c r="R381" s="76" t="str">
        <f t="shared" si="112"/>
        <v>J=</v>
      </c>
      <c r="S381" s="92">
        <f t="shared" si="113"/>
        <v>45327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0">
        <f t="shared" si="104"/>
        <v>45148</v>
      </c>
      <c r="B382" s="77">
        <f t="shared" ca="1" si="105"/>
        <v>1001.6258319900001</v>
      </c>
      <c r="C382" s="71">
        <f t="shared" si="106"/>
        <v>1000</v>
      </c>
      <c r="D382" s="10">
        <f ca="1">IF(A382&lt;$B$1,VLOOKUP(A382,[1]DI!$A$4:$B$15000,2,FALSE),0)</f>
        <v>0.13150000000000001</v>
      </c>
      <c r="E382" s="71">
        <f t="shared" ca="1" si="98"/>
        <v>1.0004903700000001</v>
      </c>
      <c r="F382" s="71">
        <f ca="1">(TRUNC(PRODUCT($E$16:$E381),16))</f>
        <v>1.1364004465767901</v>
      </c>
      <c r="G382" s="71">
        <f t="shared" ca="1" si="114"/>
        <v>1.1347303147485801</v>
      </c>
      <c r="H382" s="71">
        <f t="shared" ca="1" si="99"/>
        <v>1.0014718300000001</v>
      </c>
      <c r="I382" s="72">
        <f t="shared" si="107"/>
        <v>1.2999999999999999E-2</v>
      </c>
      <c r="J382" s="92">
        <f t="shared" si="108"/>
        <v>45145</v>
      </c>
      <c r="K382" s="73">
        <f t="shared" si="109"/>
        <v>3</v>
      </c>
      <c r="L382" s="74">
        <f t="shared" si="110"/>
        <v>3</v>
      </c>
      <c r="M382" s="75">
        <f t="shared" si="100"/>
        <v>1.0001537760000001</v>
      </c>
      <c r="N382" s="75">
        <f t="shared" ca="1" si="101"/>
        <v>1.001625832</v>
      </c>
      <c r="O382" s="74">
        <f t="shared" si="111"/>
        <v>0</v>
      </c>
      <c r="P382" s="71">
        <f t="shared" ca="1" si="102"/>
        <v>1.62583199</v>
      </c>
      <c r="Q382" s="71">
        <f t="shared" si="103"/>
        <v>0</v>
      </c>
      <c r="R382" s="76" t="str">
        <f t="shared" si="112"/>
        <v>J=</v>
      </c>
      <c r="S382" s="92">
        <f t="shared" si="113"/>
        <v>45327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0">
        <f t="shared" si="104"/>
        <v>45149</v>
      </c>
      <c r="B383" s="77">
        <f t="shared" ca="1" si="105"/>
        <v>1002.16836199</v>
      </c>
      <c r="C383" s="71">
        <f t="shared" si="106"/>
        <v>1000</v>
      </c>
      <c r="D383" s="10">
        <f ca="1">IF(A383&lt;$B$1,VLOOKUP(A383,[1]DI!$A$4:$B$15000,2,FALSE),0)</f>
        <v>0.13150000000000001</v>
      </c>
      <c r="E383" s="71">
        <f t="shared" ca="1" si="98"/>
        <v>1.0004903700000001</v>
      </c>
      <c r="F383" s="71">
        <f ca="1">(TRUNC(PRODUCT($E$16:$E382),16))</f>
        <v>1.1369577032637801</v>
      </c>
      <c r="G383" s="71">
        <f t="shared" ca="1" si="114"/>
        <v>1.1347303147485801</v>
      </c>
      <c r="H383" s="71">
        <f t="shared" ca="1" si="99"/>
        <v>1.00196292</v>
      </c>
      <c r="I383" s="72">
        <f t="shared" si="107"/>
        <v>1.2999999999999999E-2</v>
      </c>
      <c r="J383" s="92">
        <f t="shared" si="108"/>
        <v>45145</v>
      </c>
      <c r="K383" s="73">
        <f t="shared" si="109"/>
        <v>4</v>
      </c>
      <c r="L383" s="74">
        <f t="shared" si="110"/>
        <v>4</v>
      </c>
      <c r="M383" s="75">
        <f t="shared" si="100"/>
        <v>1.00020504</v>
      </c>
      <c r="N383" s="75">
        <f t="shared" ca="1" si="101"/>
        <v>1.0021683619999999</v>
      </c>
      <c r="O383" s="74">
        <f t="shared" si="111"/>
        <v>0</v>
      </c>
      <c r="P383" s="71">
        <f t="shared" ca="1" si="102"/>
        <v>2.1683619900000002</v>
      </c>
      <c r="Q383" s="71">
        <f t="shared" si="103"/>
        <v>0</v>
      </c>
      <c r="R383" s="76" t="str">
        <f t="shared" si="112"/>
        <v>J=</v>
      </c>
      <c r="S383" s="92">
        <f t="shared" si="113"/>
        <v>45327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0">
        <f t="shared" si="104"/>
        <v>45150</v>
      </c>
      <c r="B384" s="77">
        <f t="shared" ca="1" si="105"/>
        <v>1002.71119599</v>
      </c>
      <c r="C384" s="71">
        <f t="shared" si="106"/>
        <v>1000</v>
      </c>
      <c r="D384" s="10">
        <f ca="1">IF(A384&lt;$B$1,VLOOKUP(A384,[1]DI!$A$4:$B$15000,2,FALSE),0)</f>
        <v>0</v>
      </c>
      <c r="E384" s="71">
        <f t="shared" ca="1" si="98"/>
        <v>1</v>
      </c>
      <c r="F384" s="71">
        <f ca="1">(TRUNC(PRODUCT($E$16:$E383),16))</f>
        <v>1.1375152332127301</v>
      </c>
      <c r="G384" s="71">
        <f t="shared" ca="1" si="114"/>
        <v>1.1347303147485801</v>
      </c>
      <c r="H384" s="71">
        <f t="shared" ca="1" si="99"/>
        <v>1.0024542599999999</v>
      </c>
      <c r="I384" s="72">
        <f t="shared" si="107"/>
        <v>1.2999999999999999E-2</v>
      </c>
      <c r="J384" s="92">
        <f t="shared" si="108"/>
        <v>45145</v>
      </c>
      <c r="K384" s="73">
        <f t="shared" si="109"/>
        <v>4</v>
      </c>
      <c r="L384" s="74">
        <f t="shared" si="110"/>
        <v>5</v>
      </c>
      <c r="M384" s="75">
        <f t="shared" si="100"/>
        <v>1.0002563069999999</v>
      </c>
      <c r="N384" s="75">
        <f t="shared" ca="1" si="101"/>
        <v>1.0027111959999999</v>
      </c>
      <c r="O384" s="74">
        <f t="shared" si="111"/>
        <v>0</v>
      </c>
      <c r="P384" s="71">
        <f t="shared" ca="1" si="102"/>
        <v>2.7111959900000002</v>
      </c>
      <c r="Q384" s="71">
        <f t="shared" si="103"/>
        <v>0</v>
      </c>
      <c r="R384" s="76" t="str">
        <f t="shared" si="112"/>
        <v>J=</v>
      </c>
      <c r="S384" s="92">
        <f t="shared" si="113"/>
        <v>45327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0">
        <f t="shared" si="104"/>
        <v>45151</v>
      </c>
      <c r="B385" s="77">
        <f t="shared" ca="1" si="105"/>
        <v>1002.71119599</v>
      </c>
      <c r="C385" s="71">
        <f t="shared" si="106"/>
        <v>1000</v>
      </c>
      <c r="D385" s="10">
        <f ca="1">IF(A385&lt;$B$1,VLOOKUP(A385,[1]DI!$A$4:$B$15000,2,FALSE),0)</f>
        <v>0</v>
      </c>
      <c r="E385" s="71">
        <f t="shared" ca="1" si="98"/>
        <v>1</v>
      </c>
      <c r="F385" s="71">
        <f ca="1">(TRUNC(PRODUCT($E$16:$E384),16))</f>
        <v>1.1375152332127301</v>
      </c>
      <c r="G385" s="71">
        <f t="shared" ca="1" si="114"/>
        <v>1.1347303147485801</v>
      </c>
      <c r="H385" s="71">
        <f t="shared" ca="1" si="99"/>
        <v>1.0024542599999999</v>
      </c>
      <c r="I385" s="72">
        <f t="shared" si="107"/>
        <v>1.2999999999999999E-2</v>
      </c>
      <c r="J385" s="92">
        <f t="shared" si="108"/>
        <v>45145</v>
      </c>
      <c r="K385" s="73">
        <f t="shared" si="109"/>
        <v>4</v>
      </c>
      <c r="L385" s="74">
        <f t="shared" si="110"/>
        <v>5</v>
      </c>
      <c r="M385" s="75">
        <f t="shared" si="100"/>
        <v>1.0002563069999999</v>
      </c>
      <c r="N385" s="75">
        <f t="shared" ca="1" si="101"/>
        <v>1.0027111959999999</v>
      </c>
      <c r="O385" s="74">
        <f t="shared" si="111"/>
        <v>0</v>
      </c>
      <c r="P385" s="71">
        <f t="shared" ca="1" si="102"/>
        <v>2.7111959900000002</v>
      </c>
      <c r="Q385" s="71">
        <f t="shared" si="103"/>
        <v>0</v>
      </c>
      <c r="R385" s="76" t="str">
        <f t="shared" si="112"/>
        <v>J=</v>
      </c>
      <c r="S385" s="92">
        <f t="shared" si="113"/>
        <v>45327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0">
        <f t="shared" si="104"/>
        <v>45152</v>
      </c>
      <c r="B386" s="77">
        <f t="shared" ca="1" si="105"/>
        <v>1002.71119599</v>
      </c>
      <c r="C386" s="71">
        <f t="shared" si="106"/>
        <v>1000</v>
      </c>
      <c r="D386" s="10">
        <f ca="1">IF(A386&lt;$B$1,VLOOKUP(A386,[1]DI!$A$4:$B$15000,2,FALSE),0)</f>
        <v>0.13150000000000001</v>
      </c>
      <c r="E386" s="71">
        <f t="shared" ca="1" si="98"/>
        <v>1.0004903700000001</v>
      </c>
      <c r="F386" s="71">
        <f ca="1">(TRUNC(PRODUCT($E$16:$E385),16))</f>
        <v>1.1375152332127301</v>
      </c>
      <c r="G386" s="71">
        <f t="shared" ca="1" si="114"/>
        <v>1.1347303147485801</v>
      </c>
      <c r="H386" s="71">
        <f t="shared" ca="1" si="99"/>
        <v>1.0024542599999999</v>
      </c>
      <c r="I386" s="72">
        <f t="shared" si="107"/>
        <v>1.2999999999999999E-2</v>
      </c>
      <c r="J386" s="92">
        <f t="shared" si="108"/>
        <v>45145</v>
      </c>
      <c r="K386" s="73">
        <f t="shared" si="109"/>
        <v>5</v>
      </c>
      <c r="L386" s="74">
        <f t="shared" si="110"/>
        <v>5</v>
      </c>
      <c r="M386" s="75">
        <f t="shared" si="100"/>
        <v>1.0002563069999999</v>
      </c>
      <c r="N386" s="75">
        <f t="shared" ca="1" si="101"/>
        <v>1.0027111959999999</v>
      </c>
      <c r="O386" s="74">
        <f t="shared" si="111"/>
        <v>0</v>
      </c>
      <c r="P386" s="71">
        <f t="shared" ca="1" si="102"/>
        <v>2.7111959900000002</v>
      </c>
      <c r="Q386" s="71">
        <f t="shared" si="103"/>
        <v>0</v>
      </c>
      <c r="R386" s="76" t="str">
        <f t="shared" si="112"/>
        <v>J=</v>
      </c>
      <c r="S386" s="92">
        <f t="shared" si="113"/>
        <v>45327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0">
        <f t="shared" si="104"/>
        <v>45153</v>
      </c>
      <c r="B387" s="77">
        <f t="shared" ca="1" si="105"/>
        <v>1003.25431199</v>
      </c>
      <c r="C387" s="71">
        <f t="shared" si="106"/>
        <v>1000</v>
      </c>
      <c r="D387" s="10">
        <f ca="1">IF(A387&lt;$B$1,VLOOKUP(A387,[1]DI!$A$4:$B$15000,2,FALSE),0)</f>
        <v>0.13150000000000001</v>
      </c>
      <c r="E387" s="71">
        <f t="shared" ca="1" si="98"/>
        <v>1.0004903700000001</v>
      </c>
      <c r="F387" s="71">
        <f ca="1">(TRUNC(PRODUCT($E$16:$E386),16))</f>
        <v>1.1380730365576399</v>
      </c>
      <c r="G387" s="71">
        <f t="shared" ca="1" si="114"/>
        <v>1.1347303147485801</v>
      </c>
      <c r="H387" s="71">
        <f t="shared" ca="1" si="99"/>
        <v>1.00294583</v>
      </c>
      <c r="I387" s="72">
        <f t="shared" si="107"/>
        <v>1.2999999999999999E-2</v>
      </c>
      <c r="J387" s="92">
        <f t="shared" si="108"/>
        <v>45145</v>
      </c>
      <c r="K387" s="73">
        <f t="shared" si="109"/>
        <v>6</v>
      </c>
      <c r="L387" s="74">
        <f t="shared" si="110"/>
        <v>6</v>
      </c>
      <c r="M387" s="75">
        <f t="shared" si="100"/>
        <v>1.000307576</v>
      </c>
      <c r="N387" s="75">
        <f t="shared" ca="1" si="101"/>
        <v>1.0032543119999999</v>
      </c>
      <c r="O387" s="74">
        <f t="shared" si="111"/>
        <v>0</v>
      </c>
      <c r="P387" s="71">
        <f t="shared" ca="1" si="102"/>
        <v>3.2543119900000002</v>
      </c>
      <c r="Q387" s="71">
        <f t="shared" si="103"/>
        <v>0</v>
      </c>
      <c r="R387" s="76" t="str">
        <f t="shared" si="112"/>
        <v>J=</v>
      </c>
      <c r="S387" s="92">
        <f t="shared" si="113"/>
        <v>45327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0">
        <f t="shared" si="104"/>
        <v>45154</v>
      </c>
      <c r="B388" s="77">
        <f t="shared" ca="1" si="105"/>
        <v>1003.797722</v>
      </c>
      <c r="C388" s="71">
        <f t="shared" si="106"/>
        <v>1000</v>
      </c>
      <c r="D388" s="10">
        <f ca="1">IF(A388&lt;$B$1,VLOOKUP(A388,[1]DI!$A$4:$B$15000,2,FALSE),0)</f>
        <v>0.13150000000000001</v>
      </c>
      <c r="E388" s="71">
        <f t="shared" ca="1" si="98"/>
        <v>1.0004903700000001</v>
      </c>
      <c r="F388" s="71">
        <f ca="1">(TRUNC(PRODUCT($E$16:$E387),16))</f>
        <v>1.13863111343257</v>
      </c>
      <c r="G388" s="71">
        <f t="shared" ca="1" si="114"/>
        <v>1.1347303147485801</v>
      </c>
      <c r="H388" s="71">
        <f t="shared" ca="1" si="99"/>
        <v>1.00343764</v>
      </c>
      <c r="I388" s="72">
        <f t="shared" si="107"/>
        <v>1.2999999999999999E-2</v>
      </c>
      <c r="J388" s="92">
        <f t="shared" si="108"/>
        <v>45145</v>
      </c>
      <c r="K388" s="73">
        <f t="shared" si="109"/>
        <v>7</v>
      </c>
      <c r="L388" s="74">
        <f t="shared" si="110"/>
        <v>7</v>
      </c>
      <c r="M388" s="75">
        <f t="shared" si="100"/>
        <v>1.0003588480000001</v>
      </c>
      <c r="N388" s="75">
        <f t="shared" ca="1" si="101"/>
        <v>1.0037977220000001</v>
      </c>
      <c r="O388" s="74">
        <f t="shared" si="111"/>
        <v>0</v>
      </c>
      <c r="P388" s="71">
        <f t="shared" ca="1" si="102"/>
        <v>3.7977219999999998</v>
      </c>
      <c r="Q388" s="71">
        <f t="shared" si="103"/>
        <v>0</v>
      </c>
      <c r="R388" s="76" t="str">
        <f t="shared" si="112"/>
        <v>J=</v>
      </c>
      <c r="S388" s="92">
        <f t="shared" si="113"/>
        <v>45327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0">
        <f t="shared" si="104"/>
        <v>45155</v>
      </c>
      <c r="B389" s="77">
        <f t="shared" ca="1" si="105"/>
        <v>1004.34143499</v>
      </c>
      <c r="C389" s="71">
        <f t="shared" si="106"/>
        <v>1000</v>
      </c>
      <c r="D389" s="10">
        <f ca="1">IF(A389&lt;$B$1,VLOOKUP(A389,[1]DI!$A$4:$B$15000,2,FALSE),0)</f>
        <v>0.13150000000000001</v>
      </c>
      <c r="E389" s="71">
        <f t="shared" ca="1" si="98"/>
        <v>1.0004903700000001</v>
      </c>
      <c r="F389" s="71">
        <f ca="1">(TRUNC(PRODUCT($E$16:$E388),16))</f>
        <v>1.13918946397167</v>
      </c>
      <c r="G389" s="71">
        <f t="shared" ca="1" si="114"/>
        <v>1.1347303147485801</v>
      </c>
      <c r="H389" s="71">
        <f t="shared" ca="1" si="99"/>
        <v>1.0039297</v>
      </c>
      <c r="I389" s="72">
        <f t="shared" si="107"/>
        <v>1.2999999999999999E-2</v>
      </c>
      <c r="J389" s="92">
        <f t="shared" si="108"/>
        <v>45145</v>
      </c>
      <c r="K389" s="73">
        <f t="shared" si="109"/>
        <v>8</v>
      </c>
      <c r="L389" s="74">
        <f t="shared" si="110"/>
        <v>8</v>
      </c>
      <c r="M389" s="75">
        <f t="shared" si="100"/>
        <v>1.000410123</v>
      </c>
      <c r="N389" s="75">
        <f t="shared" ca="1" si="101"/>
        <v>1.0043414349999999</v>
      </c>
      <c r="O389" s="74">
        <f t="shared" si="111"/>
        <v>0</v>
      </c>
      <c r="P389" s="71">
        <f t="shared" ca="1" si="102"/>
        <v>4.3414349899999998</v>
      </c>
      <c r="Q389" s="71">
        <f t="shared" si="103"/>
        <v>0</v>
      </c>
      <c r="R389" s="76" t="str">
        <f t="shared" si="112"/>
        <v>J=</v>
      </c>
      <c r="S389" s="92">
        <f t="shared" si="113"/>
        <v>45327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0">
        <f t="shared" si="104"/>
        <v>45156</v>
      </c>
      <c r="B390" s="77">
        <f t="shared" ca="1" si="105"/>
        <v>1004.88544</v>
      </c>
      <c r="C390" s="71">
        <f t="shared" si="106"/>
        <v>1000</v>
      </c>
      <c r="D390" s="10">
        <f ca="1">IF(A390&lt;$B$1,VLOOKUP(A390,[1]DI!$A$4:$B$15000,2,FALSE),0)</f>
        <v>0.13150000000000001</v>
      </c>
      <c r="E390" s="71">
        <f t="shared" ca="1" si="98"/>
        <v>1.0004903700000001</v>
      </c>
      <c r="F390" s="71">
        <f ca="1">(TRUNC(PRODUCT($E$16:$E389),16))</f>
        <v>1.13974808830912</v>
      </c>
      <c r="G390" s="71">
        <f t="shared" ca="1" si="114"/>
        <v>1.1347303147485801</v>
      </c>
      <c r="H390" s="71">
        <f t="shared" ca="1" si="99"/>
        <v>1.0044219999999999</v>
      </c>
      <c r="I390" s="72">
        <f t="shared" si="107"/>
        <v>1.2999999999999999E-2</v>
      </c>
      <c r="J390" s="92">
        <f t="shared" si="108"/>
        <v>45145</v>
      </c>
      <c r="K390" s="73">
        <f t="shared" si="109"/>
        <v>9</v>
      </c>
      <c r="L390" s="74">
        <f t="shared" si="110"/>
        <v>9</v>
      </c>
      <c r="M390" s="75">
        <f t="shared" si="100"/>
        <v>1.0004614000000001</v>
      </c>
      <c r="N390" s="75">
        <f t="shared" ca="1" si="101"/>
        <v>1.00488544</v>
      </c>
      <c r="O390" s="74">
        <f t="shared" si="111"/>
        <v>0</v>
      </c>
      <c r="P390" s="71">
        <f t="shared" ca="1" si="102"/>
        <v>4.88544</v>
      </c>
      <c r="Q390" s="71">
        <f t="shared" si="103"/>
        <v>0</v>
      </c>
      <c r="R390" s="76" t="str">
        <f t="shared" si="112"/>
        <v>J=</v>
      </c>
      <c r="S390" s="92">
        <f t="shared" si="113"/>
        <v>45327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0">
        <f t="shared" si="104"/>
        <v>45157</v>
      </c>
      <c r="B391" s="77">
        <f t="shared" ca="1" si="105"/>
        <v>1005.4297299900001</v>
      </c>
      <c r="C391" s="71">
        <f t="shared" si="106"/>
        <v>1000</v>
      </c>
      <c r="D391" s="10">
        <f ca="1">IF(A391&lt;$B$1,VLOOKUP(A391,[1]DI!$A$4:$B$15000,2,FALSE),0)</f>
        <v>0</v>
      </c>
      <c r="E391" s="71">
        <f t="shared" ca="1" si="98"/>
        <v>1</v>
      </c>
      <c r="F391" s="71">
        <f ca="1">(TRUNC(PRODUCT($E$16:$E390),16))</f>
        <v>1.1403069865791799</v>
      </c>
      <c r="G391" s="71">
        <f t="shared" ca="1" si="114"/>
        <v>1.1347303147485801</v>
      </c>
      <c r="H391" s="71">
        <f t="shared" ca="1" si="99"/>
        <v>1.00491453</v>
      </c>
      <c r="I391" s="72">
        <f t="shared" si="107"/>
        <v>1.2999999999999999E-2</v>
      </c>
      <c r="J391" s="92">
        <f t="shared" si="108"/>
        <v>45145</v>
      </c>
      <c r="K391" s="73">
        <f t="shared" si="109"/>
        <v>9</v>
      </c>
      <c r="L391" s="74">
        <f t="shared" si="110"/>
        <v>10</v>
      </c>
      <c r="M391" s="75">
        <f t="shared" si="100"/>
        <v>1.0005126799999999</v>
      </c>
      <c r="N391" s="75">
        <f t="shared" ca="1" si="101"/>
        <v>1.0054297299999999</v>
      </c>
      <c r="O391" s="74">
        <f t="shared" si="111"/>
        <v>0</v>
      </c>
      <c r="P391" s="71">
        <f t="shared" ca="1" si="102"/>
        <v>5.4297299900000002</v>
      </c>
      <c r="Q391" s="71">
        <f t="shared" si="103"/>
        <v>0</v>
      </c>
      <c r="R391" s="76" t="str">
        <f t="shared" si="112"/>
        <v>J=</v>
      </c>
      <c r="S391" s="92">
        <f t="shared" si="113"/>
        <v>45327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0">
        <f t="shared" si="104"/>
        <v>45158</v>
      </c>
      <c r="B392" s="77">
        <f t="shared" ca="1" si="105"/>
        <v>1005.4297299900001</v>
      </c>
      <c r="C392" s="71">
        <f t="shared" si="106"/>
        <v>1000</v>
      </c>
      <c r="D392" s="10">
        <f ca="1">IF(A392&lt;$B$1,VLOOKUP(A392,[1]DI!$A$4:$B$15000,2,FALSE),0)</f>
        <v>0</v>
      </c>
      <c r="E392" s="71">
        <f t="shared" ca="1" si="98"/>
        <v>1</v>
      </c>
      <c r="F392" s="71">
        <f ca="1">(TRUNC(PRODUCT($E$16:$E391),16))</f>
        <v>1.1403069865791799</v>
      </c>
      <c r="G392" s="71">
        <f t="shared" ca="1" si="114"/>
        <v>1.1347303147485801</v>
      </c>
      <c r="H392" s="71">
        <f t="shared" ca="1" si="99"/>
        <v>1.00491453</v>
      </c>
      <c r="I392" s="72">
        <f t="shared" si="107"/>
        <v>1.2999999999999999E-2</v>
      </c>
      <c r="J392" s="92">
        <f t="shared" si="108"/>
        <v>45145</v>
      </c>
      <c r="K392" s="73">
        <f t="shared" si="109"/>
        <v>9</v>
      </c>
      <c r="L392" s="74">
        <f t="shared" si="110"/>
        <v>10</v>
      </c>
      <c r="M392" s="75">
        <f t="shared" si="100"/>
        <v>1.0005126799999999</v>
      </c>
      <c r="N392" s="75">
        <f t="shared" ca="1" si="101"/>
        <v>1.0054297299999999</v>
      </c>
      <c r="O392" s="74">
        <f t="shared" si="111"/>
        <v>0</v>
      </c>
      <c r="P392" s="71">
        <f t="shared" ca="1" si="102"/>
        <v>5.4297299900000002</v>
      </c>
      <c r="Q392" s="71">
        <f t="shared" si="103"/>
        <v>0</v>
      </c>
      <c r="R392" s="76" t="str">
        <f t="shared" si="112"/>
        <v>J=</v>
      </c>
      <c r="S392" s="92">
        <f t="shared" si="113"/>
        <v>45327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0">
        <f t="shared" si="104"/>
        <v>45159</v>
      </c>
      <c r="B393" s="77">
        <f t="shared" ca="1" si="105"/>
        <v>1005.4297299900001</v>
      </c>
      <c r="C393" s="71">
        <f t="shared" si="106"/>
        <v>1000</v>
      </c>
      <c r="D393" s="10">
        <f ca="1">IF(A393&lt;$B$1,VLOOKUP(A393,[1]DI!$A$4:$B$15000,2,FALSE),0)</f>
        <v>0.13150000000000001</v>
      </c>
      <c r="E393" s="71">
        <f t="shared" ca="1" si="98"/>
        <v>1.0004903700000001</v>
      </c>
      <c r="F393" s="71">
        <f ca="1">(TRUNC(PRODUCT($E$16:$E392),16))</f>
        <v>1.1403069865791799</v>
      </c>
      <c r="G393" s="71">
        <f t="shared" ca="1" si="114"/>
        <v>1.1347303147485801</v>
      </c>
      <c r="H393" s="71">
        <f t="shared" ca="1" si="99"/>
        <v>1.00491453</v>
      </c>
      <c r="I393" s="72">
        <f t="shared" si="107"/>
        <v>1.2999999999999999E-2</v>
      </c>
      <c r="J393" s="92">
        <f t="shared" si="108"/>
        <v>45145</v>
      </c>
      <c r="K393" s="73">
        <f t="shared" si="109"/>
        <v>10</v>
      </c>
      <c r="L393" s="74">
        <f t="shared" si="110"/>
        <v>10</v>
      </c>
      <c r="M393" s="75">
        <f t="shared" si="100"/>
        <v>1.0005126799999999</v>
      </c>
      <c r="N393" s="75">
        <f t="shared" ca="1" si="101"/>
        <v>1.0054297299999999</v>
      </c>
      <c r="O393" s="74">
        <f t="shared" si="111"/>
        <v>0</v>
      </c>
      <c r="P393" s="71">
        <f t="shared" ca="1" si="102"/>
        <v>5.4297299900000002</v>
      </c>
      <c r="Q393" s="71">
        <f t="shared" si="103"/>
        <v>0</v>
      </c>
      <c r="R393" s="76" t="str">
        <f t="shared" si="112"/>
        <v>J=</v>
      </c>
      <c r="S393" s="92">
        <f t="shared" si="113"/>
        <v>45327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0">
        <f t="shared" si="104"/>
        <v>45160</v>
      </c>
      <c r="B394" s="77">
        <f t="shared" ca="1" si="105"/>
        <v>1005.97432199</v>
      </c>
      <c r="C394" s="71">
        <f t="shared" si="106"/>
        <v>1000</v>
      </c>
      <c r="D394" s="10">
        <f ca="1">IF(A394&lt;$B$1,VLOOKUP(A394,[1]DI!$A$4:$B$15000,2,FALSE),0)</f>
        <v>0.13150000000000001</v>
      </c>
      <c r="E394" s="71">
        <f t="shared" ca="1" si="98"/>
        <v>1.0004903700000001</v>
      </c>
      <c r="F394" s="71">
        <f ca="1">(TRUNC(PRODUCT($E$16:$E393),16))</f>
        <v>1.1408661589161899</v>
      </c>
      <c r="G394" s="71">
        <f t="shared" ca="1" si="114"/>
        <v>1.1347303147485801</v>
      </c>
      <c r="H394" s="71">
        <f t="shared" ca="1" si="99"/>
        <v>1.0054073100000001</v>
      </c>
      <c r="I394" s="72">
        <f t="shared" si="107"/>
        <v>1.2999999999999999E-2</v>
      </c>
      <c r="J394" s="92">
        <f t="shared" si="108"/>
        <v>45145</v>
      </c>
      <c r="K394" s="73">
        <f t="shared" si="109"/>
        <v>11</v>
      </c>
      <c r="L394" s="74">
        <f t="shared" si="110"/>
        <v>11</v>
      </c>
      <c r="M394" s="75">
        <f t="shared" si="100"/>
        <v>1.000563962</v>
      </c>
      <c r="N394" s="75">
        <f t="shared" ca="1" si="101"/>
        <v>1.0059743219999999</v>
      </c>
      <c r="O394" s="74">
        <f t="shared" si="111"/>
        <v>0</v>
      </c>
      <c r="P394" s="71">
        <f t="shared" ca="1" si="102"/>
        <v>5.97432199</v>
      </c>
      <c r="Q394" s="71">
        <f t="shared" si="103"/>
        <v>0</v>
      </c>
      <c r="R394" s="76" t="str">
        <f t="shared" si="112"/>
        <v>J=</v>
      </c>
      <c r="S394" s="92">
        <f t="shared" si="113"/>
        <v>45327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0">
        <f t="shared" si="104"/>
        <v>45161</v>
      </c>
      <c r="B395" s="77">
        <f t="shared" ca="1" si="105"/>
        <v>1006.51921799</v>
      </c>
      <c r="C395" s="71">
        <f t="shared" si="106"/>
        <v>1000</v>
      </c>
      <c r="D395" s="10">
        <f ca="1">IF(A395&lt;$B$1,VLOOKUP(A395,[1]DI!$A$4:$B$15000,2,FALSE),0)</f>
        <v>0.13150000000000001</v>
      </c>
      <c r="E395" s="71">
        <f t="shared" ca="1" si="98"/>
        <v>1.0004903700000001</v>
      </c>
      <c r="F395" s="71">
        <f ca="1">(TRUNC(PRODUCT($E$16:$E394),16))</f>
        <v>1.14142560545454</v>
      </c>
      <c r="G395" s="71">
        <f t="shared" ca="1" si="114"/>
        <v>1.1347303147485801</v>
      </c>
      <c r="H395" s="71">
        <f t="shared" ca="1" si="99"/>
        <v>1.0059003399999999</v>
      </c>
      <c r="I395" s="72">
        <f t="shared" si="107"/>
        <v>1.2999999999999999E-2</v>
      </c>
      <c r="J395" s="92">
        <f t="shared" si="108"/>
        <v>45145</v>
      </c>
      <c r="K395" s="73">
        <f t="shared" si="109"/>
        <v>12</v>
      </c>
      <c r="L395" s="74">
        <f t="shared" si="110"/>
        <v>12</v>
      </c>
      <c r="M395" s="75">
        <f t="shared" si="100"/>
        <v>1.0006152479999999</v>
      </c>
      <c r="N395" s="75">
        <f t="shared" ca="1" si="101"/>
        <v>1.006519218</v>
      </c>
      <c r="O395" s="74">
        <f t="shared" si="111"/>
        <v>0</v>
      </c>
      <c r="P395" s="71">
        <f t="shared" ca="1" si="102"/>
        <v>6.5192179899999996</v>
      </c>
      <c r="Q395" s="71">
        <f t="shared" si="103"/>
        <v>0</v>
      </c>
      <c r="R395" s="76" t="str">
        <f t="shared" si="112"/>
        <v>J=</v>
      </c>
      <c r="S395" s="92">
        <f t="shared" si="113"/>
        <v>45327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0">
        <f t="shared" si="104"/>
        <v>45162</v>
      </c>
      <c r="B396" s="77">
        <f t="shared" ca="1" si="105"/>
        <v>1007.06439699</v>
      </c>
      <c r="C396" s="71">
        <f t="shared" si="106"/>
        <v>1000</v>
      </c>
      <c r="D396" s="10">
        <f ca="1">IF(A396&lt;$B$1,VLOOKUP(A396,[1]DI!$A$4:$B$15000,2,FALSE),0)</f>
        <v>0.13150000000000001</v>
      </c>
      <c r="E396" s="71">
        <f t="shared" ca="1" si="98"/>
        <v>1.0004903700000001</v>
      </c>
      <c r="F396" s="71">
        <f ca="1">(TRUNC(PRODUCT($E$16:$E395),16))</f>
        <v>1.1419853263286801</v>
      </c>
      <c r="G396" s="71">
        <f t="shared" ca="1" si="114"/>
        <v>1.1347303147485801</v>
      </c>
      <c r="H396" s="71">
        <f t="shared" ca="1" si="99"/>
        <v>1.0063936</v>
      </c>
      <c r="I396" s="72">
        <f t="shared" si="107"/>
        <v>1.2999999999999999E-2</v>
      </c>
      <c r="J396" s="92">
        <f t="shared" si="108"/>
        <v>45145</v>
      </c>
      <c r="K396" s="73">
        <f t="shared" si="109"/>
        <v>13</v>
      </c>
      <c r="L396" s="74">
        <f t="shared" si="110"/>
        <v>13</v>
      </c>
      <c r="M396" s="75">
        <f t="shared" si="100"/>
        <v>1.0006665349999999</v>
      </c>
      <c r="N396" s="75">
        <f t="shared" ca="1" si="101"/>
        <v>1.0070643969999999</v>
      </c>
      <c r="O396" s="74">
        <f t="shared" si="111"/>
        <v>0</v>
      </c>
      <c r="P396" s="71">
        <f t="shared" ca="1" si="102"/>
        <v>7.0643969899999997</v>
      </c>
      <c r="Q396" s="71">
        <f t="shared" si="103"/>
        <v>0</v>
      </c>
      <c r="R396" s="76" t="str">
        <f t="shared" si="112"/>
        <v>J=</v>
      </c>
      <c r="S396" s="92">
        <f t="shared" si="113"/>
        <v>45327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0">
        <f t="shared" si="104"/>
        <v>45163</v>
      </c>
      <c r="B397" s="77">
        <f t="shared" ca="1" si="105"/>
        <v>1007.60987999</v>
      </c>
      <c r="C397" s="71">
        <f t="shared" si="106"/>
        <v>1000</v>
      </c>
      <c r="D397" s="10">
        <f ca="1">IF(A397&lt;$B$1,VLOOKUP(A397,[1]DI!$A$4:$B$15000,2,FALSE),0)</f>
        <v>0.13150000000000001</v>
      </c>
      <c r="E397" s="71">
        <f t="shared" ca="1" si="98"/>
        <v>1.0004903700000001</v>
      </c>
      <c r="F397" s="71">
        <f ca="1">(TRUNC(PRODUCT($E$16:$E396),16))</f>
        <v>1.14254532167315</v>
      </c>
      <c r="G397" s="71">
        <f t="shared" ca="1" si="114"/>
        <v>1.1347303147485801</v>
      </c>
      <c r="H397" s="71">
        <f t="shared" ca="1" si="99"/>
        <v>1.0068871100000001</v>
      </c>
      <c r="I397" s="72">
        <f t="shared" si="107"/>
        <v>1.2999999999999999E-2</v>
      </c>
      <c r="J397" s="92">
        <f t="shared" si="108"/>
        <v>45145</v>
      </c>
      <c r="K397" s="73">
        <f t="shared" si="109"/>
        <v>14</v>
      </c>
      <c r="L397" s="74">
        <f t="shared" si="110"/>
        <v>14</v>
      </c>
      <c r="M397" s="75">
        <f t="shared" si="100"/>
        <v>1.000717826</v>
      </c>
      <c r="N397" s="75">
        <f t="shared" ca="1" si="101"/>
        <v>1.00760988</v>
      </c>
      <c r="O397" s="74">
        <f t="shared" si="111"/>
        <v>0</v>
      </c>
      <c r="P397" s="71">
        <f t="shared" ca="1" si="102"/>
        <v>7.6098799899999996</v>
      </c>
      <c r="Q397" s="71">
        <f t="shared" si="103"/>
        <v>0</v>
      </c>
      <c r="R397" s="76" t="str">
        <f t="shared" si="112"/>
        <v>J=</v>
      </c>
      <c r="S397" s="92">
        <f t="shared" si="113"/>
        <v>45327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0">
        <f t="shared" si="104"/>
        <v>45164</v>
      </c>
      <c r="B398" s="77">
        <f t="shared" ca="1" si="105"/>
        <v>1008.155646</v>
      </c>
      <c r="C398" s="71">
        <f t="shared" si="106"/>
        <v>1000</v>
      </c>
      <c r="D398" s="10">
        <f ca="1">IF(A398&lt;$B$1,VLOOKUP(A398,[1]DI!$A$4:$B$15000,2,FALSE),0)</f>
        <v>0</v>
      </c>
      <c r="E398" s="71">
        <f t="shared" ca="1" si="98"/>
        <v>1</v>
      </c>
      <c r="F398" s="71">
        <f ca="1">(TRUNC(PRODUCT($E$16:$E397),16))</f>
        <v>1.1431055916225401</v>
      </c>
      <c r="G398" s="71">
        <f t="shared" ca="1" si="114"/>
        <v>1.1347303147485801</v>
      </c>
      <c r="H398" s="71">
        <f t="shared" ca="1" si="99"/>
        <v>1.0073808500000001</v>
      </c>
      <c r="I398" s="72">
        <f t="shared" si="107"/>
        <v>1.2999999999999999E-2</v>
      </c>
      <c r="J398" s="92">
        <f t="shared" si="108"/>
        <v>45145</v>
      </c>
      <c r="K398" s="73">
        <f t="shared" si="109"/>
        <v>14</v>
      </c>
      <c r="L398" s="74">
        <f t="shared" si="110"/>
        <v>15</v>
      </c>
      <c r="M398" s="75">
        <f t="shared" si="100"/>
        <v>1.0007691190000001</v>
      </c>
      <c r="N398" s="75">
        <f t="shared" ca="1" si="101"/>
        <v>1.0081556460000001</v>
      </c>
      <c r="O398" s="74">
        <f t="shared" si="111"/>
        <v>0</v>
      </c>
      <c r="P398" s="71">
        <f t="shared" ca="1" si="102"/>
        <v>8.1556460000000008</v>
      </c>
      <c r="Q398" s="71">
        <f t="shared" si="103"/>
        <v>0</v>
      </c>
      <c r="R398" s="76" t="str">
        <f t="shared" si="112"/>
        <v>J=</v>
      </c>
      <c r="S398" s="92">
        <f t="shared" si="113"/>
        <v>45327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0">
        <f t="shared" si="104"/>
        <v>45165</v>
      </c>
      <c r="B399" s="77">
        <f t="shared" ca="1" si="105"/>
        <v>1008.155646</v>
      </c>
      <c r="C399" s="71">
        <f t="shared" si="106"/>
        <v>1000</v>
      </c>
      <c r="D399" s="10">
        <f ca="1">IF(A399&lt;$B$1,VLOOKUP(A399,[1]DI!$A$4:$B$15000,2,FALSE),0)</f>
        <v>0</v>
      </c>
      <c r="E399" s="71">
        <f t="shared" ca="1" si="98"/>
        <v>1</v>
      </c>
      <c r="F399" s="71">
        <f ca="1">(TRUNC(PRODUCT($E$16:$E398),16))</f>
        <v>1.1431055916225401</v>
      </c>
      <c r="G399" s="71">
        <f t="shared" ca="1" si="114"/>
        <v>1.1347303147485801</v>
      </c>
      <c r="H399" s="71">
        <f t="shared" ca="1" si="99"/>
        <v>1.0073808500000001</v>
      </c>
      <c r="I399" s="72">
        <f t="shared" si="107"/>
        <v>1.2999999999999999E-2</v>
      </c>
      <c r="J399" s="92">
        <f t="shared" si="108"/>
        <v>45145</v>
      </c>
      <c r="K399" s="73">
        <f t="shared" si="109"/>
        <v>14</v>
      </c>
      <c r="L399" s="74">
        <f t="shared" si="110"/>
        <v>15</v>
      </c>
      <c r="M399" s="75">
        <f t="shared" si="100"/>
        <v>1.0007691190000001</v>
      </c>
      <c r="N399" s="75">
        <f t="shared" ca="1" si="101"/>
        <v>1.0081556460000001</v>
      </c>
      <c r="O399" s="74">
        <f t="shared" si="111"/>
        <v>0</v>
      </c>
      <c r="P399" s="71">
        <f t="shared" ca="1" si="102"/>
        <v>8.1556460000000008</v>
      </c>
      <c r="Q399" s="71">
        <f t="shared" si="103"/>
        <v>0</v>
      </c>
      <c r="R399" s="76" t="str">
        <f t="shared" si="112"/>
        <v>J=</v>
      </c>
      <c r="S399" s="92">
        <f t="shared" si="113"/>
        <v>45327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0">
        <f t="shared" si="104"/>
        <v>45166</v>
      </c>
      <c r="B400" s="77">
        <f t="shared" ca="1" si="105"/>
        <v>1008.155646</v>
      </c>
      <c r="C400" s="71">
        <f t="shared" si="106"/>
        <v>1000</v>
      </c>
      <c r="D400" s="10">
        <f ca="1">IF(A400&lt;$B$1,VLOOKUP(A400,[1]DI!$A$4:$B$15000,2,FALSE),0)</f>
        <v>0.13150000000000001</v>
      </c>
      <c r="E400" s="71">
        <f t="shared" ref="E400:E463" ca="1" si="115">IF(A400&lt;A$13,1,ROUND(((1+D400)^(1/252)),8))</f>
        <v>1.0004903700000001</v>
      </c>
      <c r="F400" s="71">
        <f ca="1">(TRUNC(PRODUCT($E$16:$E399),16))</f>
        <v>1.1431055916225401</v>
      </c>
      <c r="G400" s="71">
        <f t="shared" ca="1" si="114"/>
        <v>1.1347303147485801</v>
      </c>
      <c r="H400" s="71">
        <f t="shared" ref="H400:H463" ca="1" si="116">ROUND(F400/G400,8)</f>
        <v>1.0073808500000001</v>
      </c>
      <c r="I400" s="72">
        <f t="shared" si="107"/>
        <v>1.2999999999999999E-2</v>
      </c>
      <c r="J400" s="92">
        <f t="shared" si="108"/>
        <v>45145</v>
      </c>
      <c r="K400" s="73">
        <f t="shared" si="109"/>
        <v>15</v>
      </c>
      <c r="L400" s="74">
        <f t="shared" si="110"/>
        <v>15</v>
      </c>
      <c r="M400" s="75">
        <f t="shared" ref="M400:M463" si="117">ROUND((I400+1)^(L400/252),9)</f>
        <v>1.0007691190000001</v>
      </c>
      <c r="N400" s="75">
        <f t="shared" ref="N400:N463" ca="1" si="118">ROUND(H400*M400,9)</f>
        <v>1.0081556460000001</v>
      </c>
      <c r="O400" s="74">
        <f t="shared" si="111"/>
        <v>0</v>
      </c>
      <c r="P400" s="71">
        <f t="shared" ref="P400:P463" ca="1" si="119">TRUNC(((N400-1)*C400),8)</f>
        <v>8.1556460000000008</v>
      </c>
      <c r="Q400" s="71">
        <f t="shared" ref="Q400:Q463" si="120">IF(O400&gt;0,VLOOKUP(O400,$U$16:$Z$112,6),0)</f>
        <v>0</v>
      </c>
      <c r="R400" s="76" t="str">
        <f t="shared" si="112"/>
        <v>J=</v>
      </c>
      <c r="S400" s="92">
        <f t="shared" si="113"/>
        <v>45327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0">
        <f t="shared" ref="A401:A464" si="121">(A400+1)</f>
        <v>45167</v>
      </c>
      <c r="B401" s="77">
        <f t="shared" ref="B401:B464" ca="1" si="122">IF(A401&lt;=TODAY(),C401+P401,IF(AND(A401&gt;TODAY(),A401&lt;=$B$1),IF(VLOOKUP(TODAY(),$A$14:$D$10004,4,FALSE)=0,"n.d",C401+P401),"n.d"))</f>
        <v>1008.70171499</v>
      </c>
      <c r="C401" s="71">
        <f t="shared" ref="C401:C464" si="123">(C400-Q400)</f>
        <v>1000</v>
      </c>
      <c r="D401" s="10">
        <f ca="1">IF(A401&lt;$B$1,VLOOKUP(A401,[1]DI!$A$4:$B$15000,2,FALSE),0)</f>
        <v>0.13150000000000001</v>
      </c>
      <c r="E401" s="71">
        <f t="shared" ca="1" si="115"/>
        <v>1.0004903700000001</v>
      </c>
      <c r="F401" s="71">
        <f ca="1">(TRUNC(PRODUCT($E$16:$E400),16))</f>
        <v>1.1436661363115099</v>
      </c>
      <c r="G401" s="71">
        <f t="shared" ca="1" si="114"/>
        <v>1.1347303147485801</v>
      </c>
      <c r="H401" s="71">
        <f t="shared" ca="1" si="116"/>
        <v>1.0078748399999999</v>
      </c>
      <c r="I401" s="72">
        <f t="shared" ref="I401:I464" si="124">I400</f>
        <v>1.2999999999999999E-2</v>
      </c>
      <c r="J401" s="92">
        <f t="shared" ref="J401:J464" si="125">IF(O400&gt;0,VLOOKUP(O400,U$16:AE$76,2),J400)</f>
        <v>45145</v>
      </c>
      <c r="K401" s="73">
        <f t="shared" ref="K401:K464" si="126">IF(A401&gt;J401,IF(NETWORKDAYS(J401,A401,$U$81:$U$469)-1=0,1,NETWORKDAYS(J401,A401,$U$81:$U$469)-1),0)</f>
        <v>16</v>
      </c>
      <c r="L401" s="74">
        <f t="shared" ref="L401:L464" si="127">IF(AND(K401=1,K400=1),1,IF(K401&gt;0,IF(K401=K400,K401+1,K401),0))</f>
        <v>16</v>
      </c>
      <c r="M401" s="75">
        <f t="shared" si="117"/>
        <v>1.0008204140000001</v>
      </c>
      <c r="N401" s="75">
        <f t="shared" ca="1" si="118"/>
        <v>1.0087017149999999</v>
      </c>
      <c r="O401" s="74">
        <f t="shared" ref="O401:O464" si="128">IF(VLOOKUP(A401,V$16:AC$76,8)=VLOOKUP(A400,V$16:AC$76,8),0,VLOOKUP(A401,V$16:AC$76,8))</f>
        <v>0</v>
      </c>
      <c r="P401" s="71">
        <f t="shared" ca="1" si="119"/>
        <v>8.7017149899999993</v>
      </c>
      <c r="Q401" s="71">
        <f t="shared" si="120"/>
        <v>0</v>
      </c>
      <c r="R401" s="76" t="str">
        <f t="shared" ref="R401:R464" si="129">IF(O400&gt;0,VLOOKUP(O400,U$16:AE$76,10),R400)</f>
        <v>J=</v>
      </c>
      <c r="S401" s="92">
        <f t="shared" ref="S401:S464" si="130">IF(O400&gt;0,VLOOKUP(O400,U$16:AE$76,11),S400)</f>
        <v>45327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0">
        <f t="shared" si="121"/>
        <v>45168</v>
      </c>
      <c r="B402" s="77">
        <f t="shared" ca="1" si="122"/>
        <v>1009.248077</v>
      </c>
      <c r="C402" s="71">
        <f t="shared" si="123"/>
        <v>1000</v>
      </c>
      <c r="D402" s="10">
        <f ca="1">IF(A402&lt;$B$1,VLOOKUP(A402,[1]DI!$A$4:$B$15000,2,FALSE),0)</f>
        <v>0.13150000000000001</v>
      </c>
      <c r="E402" s="71">
        <f t="shared" ca="1" si="115"/>
        <v>1.0004903700000001</v>
      </c>
      <c r="F402" s="71">
        <f ca="1">(TRUNC(PRODUCT($E$16:$E401),16))</f>
        <v>1.14422695587477</v>
      </c>
      <c r="G402" s="71">
        <f t="shared" ca="1" si="114"/>
        <v>1.1347303147485801</v>
      </c>
      <c r="H402" s="71">
        <f t="shared" ca="1" si="116"/>
        <v>1.0083690700000001</v>
      </c>
      <c r="I402" s="72">
        <f t="shared" si="124"/>
        <v>1.2999999999999999E-2</v>
      </c>
      <c r="J402" s="92">
        <f t="shared" si="125"/>
        <v>45145</v>
      </c>
      <c r="K402" s="73">
        <f t="shared" si="126"/>
        <v>17</v>
      </c>
      <c r="L402" s="74">
        <f t="shared" si="127"/>
        <v>17</v>
      </c>
      <c r="M402" s="75">
        <f t="shared" si="117"/>
        <v>1.0008717119999999</v>
      </c>
      <c r="N402" s="75">
        <f t="shared" ca="1" si="118"/>
        <v>1.0092480770000001</v>
      </c>
      <c r="O402" s="74">
        <f t="shared" si="128"/>
        <v>0</v>
      </c>
      <c r="P402" s="71">
        <f t="shared" ca="1" si="119"/>
        <v>9.2480770000000003</v>
      </c>
      <c r="Q402" s="71">
        <f t="shared" si="120"/>
        <v>0</v>
      </c>
      <c r="R402" s="76" t="str">
        <f t="shared" si="129"/>
        <v>J=</v>
      </c>
      <c r="S402" s="92">
        <f t="shared" si="130"/>
        <v>45327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0">
        <f t="shared" si="121"/>
        <v>45169</v>
      </c>
      <c r="B403" s="77">
        <f t="shared" ca="1" si="122"/>
        <v>1009.79474399</v>
      </c>
      <c r="C403" s="71">
        <f t="shared" si="123"/>
        <v>1000</v>
      </c>
      <c r="D403" s="10">
        <f ca="1">IF(A403&lt;$B$1,VLOOKUP(A403,[1]DI!$A$4:$B$15000,2,FALSE),0)</f>
        <v>0.13150000000000001</v>
      </c>
      <c r="E403" s="71">
        <f t="shared" ca="1" si="115"/>
        <v>1.0004903700000001</v>
      </c>
      <c r="F403" s="71">
        <f ca="1">(TRUNC(PRODUCT($E$16:$E402),16))</f>
        <v>1.14478805044712</v>
      </c>
      <c r="G403" s="71">
        <f t="shared" ca="1" si="114"/>
        <v>1.1347303147485801</v>
      </c>
      <c r="H403" s="71">
        <f t="shared" ca="1" si="116"/>
        <v>1.0088635500000001</v>
      </c>
      <c r="I403" s="72">
        <f t="shared" si="124"/>
        <v>1.2999999999999999E-2</v>
      </c>
      <c r="J403" s="92">
        <f t="shared" si="125"/>
        <v>45145</v>
      </c>
      <c r="K403" s="73">
        <f t="shared" si="126"/>
        <v>18</v>
      </c>
      <c r="L403" s="74">
        <f t="shared" si="127"/>
        <v>18</v>
      </c>
      <c r="M403" s="75">
        <f t="shared" si="117"/>
        <v>1.000923013</v>
      </c>
      <c r="N403" s="75">
        <f t="shared" ca="1" si="118"/>
        <v>1.0097947439999999</v>
      </c>
      <c r="O403" s="74">
        <f t="shared" si="128"/>
        <v>0</v>
      </c>
      <c r="P403" s="71">
        <f t="shared" ca="1" si="119"/>
        <v>9.7947439900000006</v>
      </c>
      <c r="Q403" s="71">
        <f t="shared" si="120"/>
        <v>0</v>
      </c>
      <c r="R403" s="76" t="str">
        <f t="shared" si="129"/>
        <v>J=</v>
      </c>
      <c r="S403" s="92">
        <f t="shared" si="130"/>
        <v>45327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0">
        <f t="shared" si="121"/>
        <v>45170</v>
      </c>
      <c r="B404" s="77">
        <f t="shared" ca="1" si="122"/>
        <v>1010.34169499</v>
      </c>
      <c r="C404" s="71">
        <f t="shared" si="123"/>
        <v>1000</v>
      </c>
      <c r="D404" s="10">
        <f ca="1">IF(A404&lt;$B$1,VLOOKUP(A404,[1]DI!$A$4:$B$15000,2,FALSE),0)</f>
        <v>0.13150000000000001</v>
      </c>
      <c r="E404" s="71">
        <f t="shared" ca="1" si="115"/>
        <v>1.0004903700000001</v>
      </c>
      <c r="F404" s="71">
        <f ca="1">(TRUNC(PRODUCT($E$16:$E403),16))</f>
        <v>1.14534942016342</v>
      </c>
      <c r="G404" s="71">
        <f t="shared" ca="1" si="114"/>
        <v>1.1347303147485801</v>
      </c>
      <c r="H404" s="71">
        <f t="shared" ca="1" si="116"/>
        <v>1.00935826</v>
      </c>
      <c r="I404" s="72">
        <f t="shared" si="124"/>
        <v>1.2999999999999999E-2</v>
      </c>
      <c r="J404" s="92">
        <f t="shared" si="125"/>
        <v>45145</v>
      </c>
      <c r="K404" s="73">
        <f t="shared" si="126"/>
        <v>19</v>
      </c>
      <c r="L404" s="74">
        <f t="shared" si="127"/>
        <v>19</v>
      </c>
      <c r="M404" s="75">
        <f t="shared" si="117"/>
        <v>1.0009743170000001</v>
      </c>
      <c r="N404" s="75">
        <f t="shared" ca="1" si="118"/>
        <v>1.0103416949999999</v>
      </c>
      <c r="O404" s="74">
        <f t="shared" si="128"/>
        <v>0</v>
      </c>
      <c r="P404" s="71">
        <f t="shared" ca="1" si="119"/>
        <v>10.341694990000001</v>
      </c>
      <c r="Q404" s="71">
        <f t="shared" si="120"/>
        <v>0</v>
      </c>
      <c r="R404" s="76" t="str">
        <f t="shared" si="129"/>
        <v>J=</v>
      </c>
      <c r="S404" s="92">
        <f t="shared" si="130"/>
        <v>45327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0">
        <f t="shared" si="121"/>
        <v>45171</v>
      </c>
      <c r="B405" s="77">
        <f t="shared" ca="1" si="122"/>
        <v>1010.88894899</v>
      </c>
      <c r="C405" s="71">
        <f t="shared" si="123"/>
        <v>1000</v>
      </c>
      <c r="D405" s="10">
        <f ca="1">IF(A405&lt;$B$1,VLOOKUP(A405,[1]DI!$A$4:$B$15000,2,FALSE),0)</f>
        <v>0</v>
      </c>
      <c r="E405" s="71">
        <f t="shared" ca="1" si="115"/>
        <v>1</v>
      </c>
      <c r="F405" s="71">
        <f ca="1">(TRUNC(PRODUCT($E$16:$E404),16))</f>
        <v>1.14591106515859</v>
      </c>
      <c r="G405" s="71">
        <f t="shared" ca="1" si="114"/>
        <v>1.1347303147485801</v>
      </c>
      <c r="H405" s="71">
        <f t="shared" ca="1" si="116"/>
        <v>1.0098532200000001</v>
      </c>
      <c r="I405" s="72">
        <f t="shared" si="124"/>
        <v>1.2999999999999999E-2</v>
      </c>
      <c r="J405" s="92">
        <f t="shared" si="125"/>
        <v>45145</v>
      </c>
      <c r="K405" s="73">
        <f t="shared" si="126"/>
        <v>19</v>
      </c>
      <c r="L405" s="74">
        <f t="shared" si="127"/>
        <v>20</v>
      </c>
      <c r="M405" s="75">
        <f t="shared" si="117"/>
        <v>1.0010256230000001</v>
      </c>
      <c r="N405" s="75">
        <f t="shared" ca="1" si="118"/>
        <v>1.0108889489999999</v>
      </c>
      <c r="O405" s="74">
        <f t="shared" si="128"/>
        <v>0</v>
      </c>
      <c r="P405" s="71">
        <f t="shared" ca="1" si="119"/>
        <v>10.888948989999999</v>
      </c>
      <c r="Q405" s="71">
        <f t="shared" si="120"/>
        <v>0</v>
      </c>
      <c r="R405" s="76" t="str">
        <f t="shared" si="129"/>
        <v>J=</v>
      </c>
      <c r="S405" s="92">
        <f t="shared" si="130"/>
        <v>45327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0">
        <f t="shared" si="121"/>
        <v>45172</v>
      </c>
      <c r="B406" s="77">
        <f t="shared" ca="1" si="122"/>
        <v>1010.88894899</v>
      </c>
      <c r="C406" s="71">
        <f t="shared" si="123"/>
        <v>1000</v>
      </c>
      <c r="D406" s="10">
        <f ca="1">IF(A406&lt;$B$1,VLOOKUP(A406,[1]DI!$A$4:$B$15000,2,FALSE),0)</f>
        <v>0</v>
      </c>
      <c r="E406" s="71">
        <f t="shared" ca="1" si="115"/>
        <v>1</v>
      </c>
      <c r="F406" s="71">
        <f ca="1">(TRUNC(PRODUCT($E$16:$E405),16))</f>
        <v>1.14591106515859</v>
      </c>
      <c r="G406" s="71">
        <f t="shared" ca="1" si="114"/>
        <v>1.1347303147485801</v>
      </c>
      <c r="H406" s="71">
        <f t="shared" ca="1" si="116"/>
        <v>1.0098532200000001</v>
      </c>
      <c r="I406" s="72">
        <f t="shared" si="124"/>
        <v>1.2999999999999999E-2</v>
      </c>
      <c r="J406" s="92">
        <f t="shared" si="125"/>
        <v>45145</v>
      </c>
      <c r="K406" s="73">
        <f t="shared" si="126"/>
        <v>19</v>
      </c>
      <c r="L406" s="74">
        <f t="shared" si="127"/>
        <v>20</v>
      </c>
      <c r="M406" s="75">
        <f t="shared" si="117"/>
        <v>1.0010256230000001</v>
      </c>
      <c r="N406" s="75">
        <f t="shared" ca="1" si="118"/>
        <v>1.0108889489999999</v>
      </c>
      <c r="O406" s="74">
        <f t="shared" si="128"/>
        <v>0</v>
      </c>
      <c r="P406" s="71">
        <f t="shared" ca="1" si="119"/>
        <v>10.888948989999999</v>
      </c>
      <c r="Q406" s="71">
        <f t="shared" si="120"/>
        <v>0</v>
      </c>
      <c r="R406" s="76" t="str">
        <f t="shared" si="129"/>
        <v>J=</v>
      </c>
      <c r="S406" s="92">
        <f t="shared" si="130"/>
        <v>45327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0">
        <f t="shared" si="121"/>
        <v>45173</v>
      </c>
      <c r="B407" s="77">
        <f t="shared" ca="1" si="122"/>
        <v>1010.88894899</v>
      </c>
      <c r="C407" s="71">
        <f t="shared" si="123"/>
        <v>1000</v>
      </c>
      <c r="D407" s="10">
        <f ca="1">IF(A407&lt;$B$1,VLOOKUP(A407,[1]DI!$A$4:$B$15000,2,FALSE),0)</f>
        <v>0.13150000000000001</v>
      </c>
      <c r="E407" s="71">
        <f t="shared" ca="1" si="115"/>
        <v>1.0004903700000001</v>
      </c>
      <c r="F407" s="71">
        <f ca="1">(TRUNC(PRODUCT($E$16:$E406),16))</f>
        <v>1.14591106515859</v>
      </c>
      <c r="G407" s="71">
        <f t="shared" ca="1" si="114"/>
        <v>1.1347303147485801</v>
      </c>
      <c r="H407" s="71">
        <f t="shared" ca="1" si="116"/>
        <v>1.0098532200000001</v>
      </c>
      <c r="I407" s="72">
        <f t="shared" si="124"/>
        <v>1.2999999999999999E-2</v>
      </c>
      <c r="J407" s="92">
        <f t="shared" si="125"/>
        <v>45145</v>
      </c>
      <c r="K407" s="73">
        <f t="shared" si="126"/>
        <v>20</v>
      </c>
      <c r="L407" s="74">
        <f t="shared" si="127"/>
        <v>20</v>
      </c>
      <c r="M407" s="75">
        <f t="shared" si="117"/>
        <v>1.0010256230000001</v>
      </c>
      <c r="N407" s="75">
        <f t="shared" ca="1" si="118"/>
        <v>1.0108889489999999</v>
      </c>
      <c r="O407" s="74">
        <f t="shared" si="128"/>
        <v>0</v>
      </c>
      <c r="P407" s="71">
        <f t="shared" ca="1" si="119"/>
        <v>10.888948989999999</v>
      </c>
      <c r="Q407" s="71">
        <f t="shared" si="120"/>
        <v>0</v>
      </c>
      <c r="R407" s="76" t="str">
        <f t="shared" si="129"/>
        <v>J=</v>
      </c>
      <c r="S407" s="92">
        <f t="shared" si="130"/>
        <v>45327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0">
        <f t="shared" si="121"/>
        <v>45174</v>
      </c>
      <c r="B408" s="77">
        <f t="shared" ca="1" si="122"/>
        <v>1011.436497</v>
      </c>
      <c r="C408" s="71">
        <f t="shared" si="123"/>
        <v>1000</v>
      </c>
      <c r="D408" s="10">
        <f ca="1">IF(A408&lt;$B$1,VLOOKUP(A408,[1]DI!$A$4:$B$15000,2,FALSE),0)</f>
        <v>0.13150000000000001</v>
      </c>
      <c r="E408" s="71">
        <f t="shared" ca="1" si="115"/>
        <v>1.0004903700000001</v>
      </c>
      <c r="F408" s="71">
        <f ca="1">(TRUNC(PRODUCT($E$16:$E407),16))</f>
        <v>1.1464729855676099</v>
      </c>
      <c r="G408" s="71">
        <f t="shared" ca="1" si="114"/>
        <v>1.1347303147485801</v>
      </c>
      <c r="H408" s="71">
        <f t="shared" ca="1" si="116"/>
        <v>1.0103484199999999</v>
      </c>
      <c r="I408" s="72">
        <f t="shared" si="124"/>
        <v>1.2999999999999999E-2</v>
      </c>
      <c r="J408" s="92">
        <f t="shared" si="125"/>
        <v>45145</v>
      </c>
      <c r="K408" s="73">
        <f t="shared" si="126"/>
        <v>21</v>
      </c>
      <c r="L408" s="74">
        <f t="shared" si="127"/>
        <v>21</v>
      </c>
      <c r="M408" s="75">
        <f t="shared" si="117"/>
        <v>1.0010769319999999</v>
      </c>
      <c r="N408" s="75">
        <f t="shared" ca="1" si="118"/>
        <v>1.011436497</v>
      </c>
      <c r="O408" s="74">
        <f t="shared" si="128"/>
        <v>0</v>
      </c>
      <c r="P408" s="71">
        <f t="shared" ca="1" si="119"/>
        <v>11.436496999999999</v>
      </c>
      <c r="Q408" s="71">
        <f t="shared" si="120"/>
        <v>0</v>
      </c>
      <c r="R408" s="76" t="str">
        <f t="shared" si="129"/>
        <v>J=</v>
      </c>
      <c r="S408" s="92">
        <f t="shared" si="130"/>
        <v>45327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0">
        <f t="shared" si="121"/>
        <v>45175</v>
      </c>
      <c r="B409" s="77">
        <f t="shared" ca="1" si="122"/>
        <v>1011.9843479899999</v>
      </c>
      <c r="C409" s="71">
        <f t="shared" si="123"/>
        <v>1000</v>
      </c>
      <c r="D409" s="10">
        <f ca="1">IF(A409&lt;$B$1,VLOOKUP(A409,[1]DI!$A$4:$B$15000,2,FALSE),0)</f>
        <v>0.13150000000000001</v>
      </c>
      <c r="E409" s="71">
        <f t="shared" ca="1" si="115"/>
        <v>1.0004903700000001</v>
      </c>
      <c r="F409" s="71">
        <f ca="1">(TRUNC(PRODUCT($E$16:$E408),16))</f>
        <v>1.14703518152554</v>
      </c>
      <c r="G409" s="71">
        <f t="shared" ca="1" si="114"/>
        <v>1.1347303147485801</v>
      </c>
      <c r="H409" s="71">
        <f t="shared" ca="1" si="116"/>
        <v>1.01084387</v>
      </c>
      <c r="I409" s="72">
        <f t="shared" si="124"/>
        <v>1.2999999999999999E-2</v>
      </c>
      <c r="J409" s="92">
        <f t="shared" si="125"/>
        <v>45145</v>
      </c>
      <c r="K409" s="73">
        <f t="shared" si="126"/>
        <v>22</v>
      </c>
      <c r="L409" s="74">
        <f t="shared" si="127"/>
        <v>22</v>
      </c>
      <c r="M409" s="75">
        <f t="shared" si="117"/>
        <v>1.0011282429999999</v>
      </c>
      <c r="N409" s="75">
        <f t="shared" ca="1" si="118"/>
        <v>1.0119843479999999</v>
      </c>
      <c r="O409" s="74">
        <f t="shared" si="128"/>
        <v>0</v>
      </c>
      <c r="P409" s="71">
        <f t="shared" ca="1" si="119"/>
        <v>11.98434799</v>
      </c>
      <c r="Q409" s="71">
        <f t="shared" si="120"/>
        <v>0</v>
      </c>
      <c r="R409" s="76" t="str">
        <f t="shared" si="129"/>
        <v>J=</v>
      </c>
      <c r="S409" s="92">
        <f t="shared" si="130"/>
        <v>45327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0">
        <f t="shared" si="121"/>
        <v>45176</v>
      </c>
      <c r="B410" s="77">
        <f t="shared" ca="1" si="122"/>
        <v>1012.53249299</v>
      </c>
      <c r="C410" s="71">
        <f t="shared" si="123"/>
        <v>1000</v>
      </c>
      <c r="D410" s="10">
        <f ca="1">IF(A410&lt;$B$1,VLOOKUP(A410,[1]DI!$A$4:$B$15000,2,FALSE),0)</f>
        <v>0</v>
      </c>
      <c r="E410" s="71">
        <f t="shared" ca="1" si="115"/>
        <v>1</v>
      </c>
      <c r="F410" s="71">
        <f ca="1">(TRUNC(PRODUCT($E$16:$E409),16))</f>
        <v>1.1475976531675101</v>
      </c>
      <c r="G410" s="71">
        <f t="shared" ca="1" si="114"/>
        <v>1.1347303147485801</v>
      </c>
      <c r="H410" s="71">
        <f t="shared" ca="1" si="116"/>
        <v>1.0113395599999999</v>
      </c>
      <c r="I410" s="72">
        <f t="shared" si="124"/>
        <v>1.2999999999999999E-2</v>
      </c>
      <c r="J410" s="92">
        <f t="shared" si="125"/>
        <v>45145</v>
      </c>
      <c r="K410" s="73">
        <f t="shared" si="126"/>
        <v>22</v>
      </c>
      <c r="L410" s="74">
        <f t="shared" si="127"/>
        <v>23</v>
      </c>
      <c r="M410" s="75">
        <f t="shared" si="117"/>
        <v>1.0011795569999999</v>
      </c>
      <c r="N410" s="75">
        <f t="shared" ca="1" si="118"/>
        <v>1.0125324929999999</v>
      </c>
      <c r="O410" s="74">
        <f t="shared" si="128"/>
        <v>0</v>
      </c>
      <c r="P410" s="71">
        <f t="shared" ca="1" si="119"/>
        <v>12.53249299</v>
      </c>
      <c r="Q410" s="71">
        <f t="shared" si="120"/>
        <v>0</v>
      </c>
      <c r="R410" s="76" t="str">
        <f t="shared" si="129"/>
        <v>J=</v>
      </c>
      <c r="S410" s="92">
        <f t="shared" si="130"/>
        <v>45327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0">
        <f t="shared" si="121"/>
        <v>45177</v>
      </c>
      <c r="B411" s="77">
        <f t="shared" ca="1" si="122"/>
        <v>1012.53249299</v>
      </c>
      <c r="C411" s="71">
        <f t="shared" si="123"/>
        <v>1000</v>
      </c>
      <c r="D411" s="10">
        <f ca="1">IF(A411&lt;$B$1,VLOOKUP(A411,[1]DI!$A$4:$B$15000,2,FALSE),0)</f>
        <v>0.13150000000000001</v>
      </c>
      <c r="E411" s="71">
        <f t="shared" ca="1" si="115"/>
        <v>1.0004903700000001</v>
      </c>
      <c r="F411" s="71">
        <f ca="1">(TRUNC(PRODUCT($E$16:$E410),16))</f>
        <v>1.1475976531675101</v>
      </c>
      <c r="G411" s="71">
        <f t="shared" ca="1" si="114"/>
        <v>1.1347303147485801</v>
      </c>
      <c r="H411" s="71">
        <f t="shared" ca="1" si="116"/>
        <v>1.0113395599999999</v>
      </c>
      <c r="I411" s="72">
        <f t="shared" si="124"/>
        <v>1.2999999999999999E-2</v>
      </c>
      <c r="J411" s="92">
        <f t="shared" si="125"/>
        <v>45145</v>
      </c>
      <c r="K411" s="73">
        <f t="shared" si="126"/>
        <v>23</v>
      </c>
      <c r="L411" s="74">
        <f t="shared" si="127"/>
        <v>23</v>
      </c>
      <c r="M411" s="75">
        <f t="shared" si="117"/>
        <v>1.0011795569999999</v>
      </c>
      <c r="N411" s="75">
        <f t="shared" ca="1" si="118"/>
        <v>1.0125324929999999</v>
      </c>
      <c r="O411" s="74">
        <f t="shared" si="128"/>
        <v>0</v>
      </c>
      <c r="P411" s="71">
        <f t="shared" ca="1" si="119"/>
        <v>12.53249299</v>
      </c>
      <c r="Q411" s="71">
        <f t="shared" si="120"/>
        <v>0</v>
      </c>
      <c r="R411" s="76" t="str">
        <f t="shared" si="129"/>
        <v>J=</v>
      </c>
      <c r="S411" s="92">
        <f t="shared" si="130"/>
        <v>45327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0">
        <f t="shared" si="121"/>
        <v>45178</v>
      </c>
      <c r="B412" s="77">
        <f t="shared" ca="1" si="122"/>
        <v>1013.080932</v>
      </c>
      <c r="C412" s="71">
        <f t="shared" si="123"/>
        <v>1000</v>
      </c>
      <c r="D412" s="10">
        <f ca="1">IF(A412&lt;$B$1,VLOOKUP(A412,[1]DI!$A$4:$B$15000,2,FALSE),0)</f>
        <v>0</v>
      </c>
      <c r="E412" s="71">
        <f t="shared" ca="1" si="115"/>
        <v>1</v>
      </c>
      <c r="F412" s="71">
        <f ca="1">(TRUNC(PRODUCT($E$16:$E411),16))</f>
        <v>1.1481604006286901</v>
      </c>
      <c r="G412" s="71">
        <f t="shared" ca="1" si="114"/>
        <v>1.1347303147485801</v>
      </c>
      <c r="H412" s="71">
        <f t="shared" ca="1" si="116"/>
        <v>1.0118354899999999</v>
      </c>
      <c r="I412" s="72">
        <f t="shared" si="124"/>
        <v>1.2999999999999999E-2</v>
      </c>
      <c r="J412" s="92">
        <f t="shared" si="125"/>
        <v>45145</v>
      </c>
      <c r="K412" s="73">
        <f t="shared" si="126"/>
        <v>23</v>
      </c>
      <c r="L412" s="74">
        <f t="shared" si="127"/>
        <v>24</v>
      </c>
      <c r="M412" s="75">
        <f t="shared" si="117"/>
        <v>1.001230874</v>
      </c>
      <c r="N412" s="75">
        <f t="shared" ca="1" si="118"/>
        <v>1.013080932</v>
      </c>
      <c r="O412" s="74">
        <f t="shared" si="128"/>
        <v>0</v>
      </c>
      <c r="P412" s="71">
        <f t="shared" ca="1" si="119"/>
        <v>13.080932000000001</v>
      </c>
      <c r="Q412" s="71">
        <f t="shared" si="120"/>
        <v>0</v>
      </c>
      <c r="R412" s="76" t="str">
        <f t="shared" si="129"/>
        <v>J=</v>
      </c>
      <c r="S412" s="92">
        <f t="shared" si="130"/>
        <v>45327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0">
        <f t="shared" si="121"/>
        <v>45179</v>
      </c>
      <c r="B413" s="77">
        <f t="shared" ca="1" si="122"/>
        <v>1013.080932</v>
      </c>
      <c r="C413" s="71">
        <f t="shared" si="123"/>
        <v>1000</v>
      </c>
      <c r="D413" s="10">
        <f ca="1">IF(A413&lt;$B$1,VLOOKUP(A413,[1]DI!$A$4:$B$15000,2,FALSE),0)</f>
        <v>0</v>
      </c>
      <c r="E413" s="71">
        <f t="shared" ca="1" si="115"/>
        <v>1</v>
      </c>
      <c r="F413" s="71">
        <f ca="1">(TRUNC(PRODUCT($E$16:$E412),16))</f>
        <v>1.1481604006286901</v>
      </c>
      <c r="G413" s="71">
        <f t="shared" ca="1" si="114"/>
        <v>1.1347303147485801</v>
      </c>
      <c r="H413" s="71">
        <f t="shared" ca="1" si="116"/>
        <v>1.0118354899999999</v>
      </c>
      <c r="I413" s="72">
        <f t="shared" si="124"/>
        <v>1.2999999999999999E-2</v>
      </c>
      <c r="J413" s="92">
        <f t="shared" si="125"/>
        <v>45145</v>
      </c>
      <c r="K413" s="73">
        <f t="shared" si="126"/>
        <v>23</v>
      </c>
      <c r="L413" s="74">
        <f t="shared" si="127"/>
        <v>24</v>
      </c>
      <c r="M413" s="75">
        <f t="shared" si="117"/>
        <v>1.001230874</v>
      </c>
      <c r="N413" s="75">
        <f t="shared" ca="1" si="118"/>
        <v>1.013080932</v>
      </c>
      <c r="O413" s="74">
        <f t="shared" si="128"/>
        <v>0</v>
      </c>
      <c r="P413" s="71">
        <f t="shared" ca="1" si="119"/>
        <v>13.080932000000001</v>
      </c>
      <c r="Q413" s="71">
        <f t="shared" si="120"/>
        <v>0</v>
      </c>
      <c r="R413" s="76" t="str">
        <f t="shared" si="129"/>
        <v>J=</v>
      </c>
      <c r="S413" s="92">
        <f t="shared" si="130"/>
        <v>45327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0">
        <f t="shared" si="121"/>
        <v>45180</v>
      </c>
      <c r="B414" s="77">
        <f t="shared" ca="1" si="122"/>
        <v>1013.080932</v>
      </c>
      <c r="C414" s="71">
        <f t="shared" si="123"/>
        <v>1000</v>
      </c>
      <c r="D414" s="10">
        <f ca="1">IF(A414&lt;$B$1,VLOOKUP(A414,[1]DI!$A$4:$B$15000,2,FALSE),0)</f>
        <v>0.13150000000000001</v>
      </c>
      <c r="E414" s="71">
        <f t="shared" ca="1" si="115"/>
        <v>1.0004903700000001</v>
      </c>
      <c r="F414" s="71">
        <f ca="1">(TRUNC(PRODUCT($E$16:$E413),16))</f>
        <v>1.1481604006286901</v>
      </c>
      <c r="G414" s="71">
        <f t="shared" ca="1" si="114"/>
        <v>1.1347303147485801</v>
      </c>
      <c r="H414" s="71">
        <f t="shared" ca="1" si="116"/>
        <v>1.0118354899999999</v>
      </c>
      <c r="I414" s="72">
        <f t="shared" si="124"/>
        <v>1.2999999999999999E-2</v>
      </c>
      <c r="J414" s="92">
        <f t="shared" si="125"/>
        <v>45145</v>
      </c>
      <c r="K414" s="73">
        <f t="shared" si="126"/>
        <v>24</v>
      </c>
      <c r="L414" s="74">
        <f t="shared" si="127"/>
        <v>24</v>
      </c>
      <c r="M414" s="75">
        <f t="shared" si="117"/>
        <v>1.001230874</v>
      </c>
      <c r="N414" s="75">
        <f t="shared" ca="1" si="118"/>
        <v>1.013080932</v>
      </c>
      <c r="O414" s="74">
        <f t="shared" si="128"/>
        <v>0</v>
      </c>
      <c r="P414" s="71">
        <f t="shared" ca="1" si="119"/>
        <v>13.080932000000001</v>
      </c>
      <c r="Q414" s="71">
        <f t="shared" si="120"/>
        <v>0</v>
      </c>
      <c r="R414" s="76" t="str">
        <f t="shared" si="129"/>
        <v>J=</v>
      </c>
      <c r="S414" s="92">
        <f t="shared" si="130"/>
        <v>45327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0">
        <f t="shared" si="121"/>
        <v>45181</v>
      </c>
      <c r="B415" s="77">
        <f t="shared" ca="1" si="122"/>
        <v>1013.629665</v>
      </c>
      <c r="C415" s="71">
        <f t="shared" si="123"/>
        <v>1000</v>
      </c>
      <c r="D415" s="10">
        <f ca="1">IF(A415&lt;$B$1,VLOOKUP(A415,[1]DI!$A$4:$B$15000,2,FALSE),0)</f>
        <v>0.13150000000000001</v>
      </c>
      <c r="E415" s="71">
        <f t="shared" ca="1" si="115"/>
        <v>1.0004903700000001</v>
      </c>
      <c r="F415" s="71">
        <f ca="1">(TRUNC(PRODUCT($E$16:$E414),16))</f>
        <v>1.14872342404435</v>
      </c>
      <c r="G415" s="71">
        <f t="shared" ca="1" si="114"/>
        <v>1.1347303147485801</v>
      </c>
      <c r="H415" s="71">
        <f t="shared" ca="1" si="116"/>
        <v>1.0123316600000001</v>
      </c>
      <c r="I415" s="72">
        <f t="shared" si="124"/>
        <v>1.2999999999999999E-2</v>
      </c>
      <c r="J415" s="92">
        <f t="shared" si="125"/>
        <v>45145</v>
      </c>
      <c r="K415" s="73">
        <f t="shared" si="126"/>
        <v>25</v>
      </c>
      <c r="L415" s="74">
        <f t="shared" si="127"/>
        <v>25</v>
      </c>
      <c r="M415" s="75">
        <f t="shared" si="117"/>
        <v>1.001282193</v>
      </c>
      <c r="N415" s="75">
        <f t="shared" ca="1" si="118"/>
        <v>1.0136296650000001</v>
      </c>
      <c r="O415" s="74">
        <f t="shared" si="128"/>
        <v>0</v>
      </c>
      <c r="P415" s="71">
        <f t="shared" ca="1" si="119"/>
        <v>13.629664999999999</v>
      </c>
      <c r="Q415" s="71">
        <f t="shared" si="120"/>
        <v>0</v>
      </c>
      <c r="R415" s="76" t="str">
        <f t="shared" si="129"/>
        <v>J=</v>
      </c>
      <c r="S415" s="92">
        <f t="shared" si="130"/>
        <v>45327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0">
        <f t="shared" si="121"/>
        <v>45182</v>
      </c>
      <c r="B416" s="77">
        <f t="shared" ca="1" si="122"/>
        <v>1014.178701</v>
      </c>
      <c r="C416" s="71">
        <f t="shared" si="123"/>
        <v>1000</v>
      </c>
      <c r="D416" s="10">
        <f ca="1">IF(A416&lt;$B$1,VLOOKUP(A416,[1]DI!$A$4:$B$15000,2,FALSE),0)</f>
        <v>0.13150000000000001</v>
      </c>
      <c r="E416" s="71">
        <f t="shared" ca="1" si="115"/>
        <v>1.0004903700000001</v>
      </c>
      <c r="F416" s="71">
        <f ca="1">(TRUNC(PRODUCT($E$16:$E415),16))</f>
        <v>1.1492867235498001</v>
      </c>
      <c r="G416" s="71">
        <f t="shared" ca="1" si="114"/>
        <v>1.1347303147485801</v>
      </c>
      <c r="H416" s="71">
        <f t="shared" ca="1" si="116"/>
        <v>1.01282808</v>
      </c>
      <c r="I416" s="72">
        <f t="shared" si="124"/>
        <v>1.2999999999999999E-2</v>
      </c>
      <c r="J416" s="92">
        <f t="shared" si="125"/>
        <v>45145</v>
      </c>
      <c r="K416" s="73">
        <f t="shared" si="126"/>
        <v>26</v>
      </c>
      <c r="L416" s="74">
        <f t="shared" si="127"/>
        <v>26</v>
      </c>
      <c r="M416" s="75">
        <f t="shared" si="117"/>
        <v>1.001333515</v>
      </c>
      <c r="N416" s="75">
        <f t="shared" ca="1" si="118"/>
        <v>1.0141787010000001</v>
      </c>
      <c r="O416" s="74">
        <f t="shared" si="128"/>
        <v>0</v>
      </c>
      <c r="P416" s="71">
        <f t="shared" ca="1" si="119"/>
        <v>14.178701</v>
      </c>
      <c r="Q416" s="71">
        <f t="shared" si="120"/>
        <v>0</v>
      </c>
      <c r="R416" s="76" t="str">
        <f t="shared" si="129"/>
        <v>J=</v>
      </c>
      <c r="S416" s="92">
        <f t="shared" si="130"/>
        <v>45327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0">
        <f t="shared" si="121"/>
        <v>45183</v>
      </c>
      <c r="B417" s="77">
        <f t="shared" ca="1" si="122"/>
        <v>1014.728032</v>
      </c>
      <c r="C417" s="71">
        <f t="shared" si="123"/>
        <v>1000</v>
      </c>
      <c r="D417" s="10">
        <f ca="1">IF(A417&lt;$B$1,VLOOKUP(A417,[1]DI!$A$4:$B$15000,2,FALSE),0)</f>
        <v>0.13150000000000001</v>
      </c>
      <c r="E417" s="71">
        <f t="shared" ca="1" si="115"/>
        <v>1.0004903700000001</v>
      </c>
      <c r="F417" s="71">
        <f ca="1">(TRUNC(PRODUCT($E$16:$E416),16))</f>
        <v>1.14985029928042</v>
      </c>
      <c r="G417" s="71">
        <f t="shared" ca="1" si="114"/>
        <v>1.1347303147485801</v>
      </c>
      <c r="H417" s="71">
        <f t="shared" ca="1" si="116"/>
        <v>1.0133247400000001</v>
      </c>
      <c r="I417" s="72">
        <f t="shared" si="124"/>
        <v>1.2999999999999999E-2</v>
      </c>
      <c r="J417" s="92">
        <f t="shared" si="125"/>
        <v>45145</v>
      </c>
      <c r="K417" s="73">
        <f t="shared" si="126"/>
        <v>27</v>
      </c>
      <c r="L417" s="74">
        <f t="shared" si="127"/>
        <v>27</v>
      </c>
      <c r="M417" s="75">
        <f t="shared" si="117"/>
        <v>1.001384839</v>
      </c>
      <c r="N417" s="75">
        <f t="shared" ca="1" si="118"/>
        <v>1.0147280320000001</v>
      </c>
      <c r="O417" s="74">
        <f t="shared" si="128"/>
        <v>0</v>
      </c>
      <c r="P417" s="71">
        <f t="shared" ca="1" si="119"/>
        <v>14.728032000000001</v>
      </c>
      <c r="Q417" s="71">
        <f t="shared" si="120"/>
        <v>0</v>
      </c>
      <c r="R417" s="76" t="str">
        <f t="shared" si="129"/>
        <v>J=</v>
      </c>
      <c r="S417" s="92">
        <f t="shared" si="130"/>
        <v>45327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0">
        <f t="shared" si="121"/>
        <v>45184</v>
      </c>
      <c r="B418" s="77">
        <f t="shared" ca="1" si="122"/>
        <v>1015.277656</v>
      </c>
      <c r="C418" s="71">
        <f t="shared" si="123"/>
        <v>1000</v>
      </c>
      <c r="D418" s="10">
        <f ca="1">IF(A418&lt;$B$1,VLOOKUP(A418,[1]DI!$A$4:$B$15000,2,FALSE),0)</f>
        <v>0.13150000000000001</v>
      </c>
      <c r="E418" s="71">
        <f t="shared" ca="1" si="115"/>
        <v>1.0004903700000001</v>
      </c>
      <c r="F418" s="71">
        <f ca="1">(TRUNC(PRODUCT($E$16:$E417),16))</f>
        <v>1.1504141513716799</v>
      </c>
      <c r="G418" s="71">
        <f t="shared" ca="1" si="114"/>
        <v>1.1347303147485801</v>
      </c>
      <c r="H418" s="71">
        <f t="shared" ca="1" si="116"/>
        <v>1.01382164</v>
      </c>
      <c r="I418" s="72">
        <f t="shared" si="124"/>
        <v>1.2999999999999999E-2</v>
      </c>
      <c r="J418" s="92">
        <f t="shared" si="125"/>
        <v>45145</v>
      </c>
      <c r="K418" s="73">
        <f t="shared" si="126"/>
        <v>28</v>
      </c>
      <c r="L418" s="74">
        <f t="shared" si="127"/>
        <v>28</v>
      </c>
      <c r="M418" s="75">
        <f t="shared" si="117"/>
        <v>1.001436166</v>
      </c>
      <c r="N418" s="75">
        <f t="shared" ca="1" si="118"/>
        <v>1.0152776560000001</v>
      </c>
      <c r="O418" s="74">
        <f t="shared" si="128"/>
        <v>0</v>
      </c>
      <c r="P418" s="71">
        <f t="shared" ca="1" si="119"/>
        <v>15.277656</v>
      </c>
      <c r="Q418" s="71">
        <f t="shared" si="120"/>
        <v>0</v>
      </c>
      <c r="R418" s="76" t="str">
        <f t="shared" si="129"/>
        <v>J=</v>
      </c>
      <c r="S418" s="92">
        <f t="shared" si="130"/>
        <v>45327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0">
        <f t="shared" si="121"/>
        <v>45185</v>
      </c>
      <c r="B419" s="77">
        <f t="shared" ca="1" si="122"/>
        <v>1015.827585</v>
      </c>
      <c r="C419" s="71">
        <f t="shared" si="123"/>
        <v>1000</v>
      </c>
      <c r="D419" s="10">
        <f ca="1">IF(A419&lt;$B$1,VLOOKUP(A419,[1]DI!$A$4:$B$15000,2,FALSE),0)</f>
        <v>0</v>
      </c>
      <c r="E419" s="71">
        <f t="shared" ca="1" si="115"/>
        <v>1</v>
      </c>
      <c r="F419" s="71">
        <f ca="1">(TRUNC(PRODUCT($E$16:$E418),16))</f>
        <v>1.15097827995909</v>
      </c>
      <c r="G419" s="71">
        <f t="shared" ca="1" si="114"/>
        <v>1.1347303147485801</v>
      </c>
      <c r="H419" s="71">
        <f t="shared" ca="1" si="116"/>
        <v>1.0143187899999999</v>
      </c>
      <c r="I419" s="72">
        <f t="shared" si="124"/>
        <v>1.2999999999999999E-2</v>
      </c>
      <c r="J419" s="92">
        <f t="shared" si="125"/>
        <v>45145</v>
      </c>
      <c r="K419" s="73">
        <f t="shared" si="126"/>
        <v>28</v>
      </c>
      <c r="L419" s="74">
        <f t="shared" si="127"/>
        <v>29</v>
      </c>
      <c r="M419" s="75">
        <f t="shared" si="117"/>
        <v>1.001487496</v>
      </c>
      <c r="N419" s="75">
        <f t="shared" ca="1" si="118"/>
        <v>1.015827585</v>
      </c>
      <c r="O419" s="74">
        <f t="shared" si="128"/>
        <v>0</v>
      </c>
      <c r="P419" s="71">
        <f t="shared" ca="1" si="119"/>
        <v>15.827584999999999</v>
      </c>
      <c r="Q419" s="71">
        <f t="shared" si="120"/>
        <v>0</v>
      </c>
      <c r="R419" s="76" t="str">
        <f t="shared" si="129"/>
        <v>J=</v>
      </c>
      <c r="S419" s="92">
        <f t="shared" si="130"/>
        <v>45327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0">
        <f t="shared" si="121"/>
        <v>45186</v>
      </c>
      <c r="B420" s="77">
        <f t="shared" ca="1" si="122"/>
        <v>1015.827585</v>
      </c>
      <c r="C420" s="71">
        <f t="shared" si="123"/>
        <v>1000</v>
      </c>
      <c r="D420" s="10">
        <f ca="1">IF(A420&lt;$B$1,VLOOKUP(A420,[1]DI!$A$4:$B$15000,2,FALSE),0)</f>
        <v>0</v>
      </c>
      <c r="E420" s="71">
        <f t="shared" ca="1" si="115"/>
        <v>1</v>
      </c>
      <c r="F420" s="71">
        <f ca="1">(TRUNC(PRODUCT($E$16:$E419),16))</f>
        <v>1.15097827995909</v>
      </c>
      <c r="G420" s="71">
        <f t="shared" ca="1" si="114"/>
        <v>1.1347303147485801</v>
      </c>
      <c r="H420" s="71">
        <f t="shared" ca="1" si="116"/>
        <v>1.0143187899999999</v>
      </c>
      <c r="I420" s="72">
        <f t="shared" si="124"/>
        <v>1.2999999999999999E-2</v>
      </c>
      <c r="J420" s="92">
        <f t="shared" si="125"/>
        <v>45145</v>
      </c>
      <c r="K420" s="73">
        <f t="shared" si="126"/>
        <v>28</v>
      </c>
      <c r="L420" s="74">
        <f t="shared" si="127"/>
        <v>29</v>
      </c>
      <c r="M420" s="75">
        <f t="shared" si="117"/>
        <v>1.001487496</v>
      </c>
      <c r="N420" s="75">
        <f t="shared" ca="1" si="118"/>
        <v>1.015827585</v>
      </c>
      <c r="O420" s="74">
        <f t="shared" si="128"/>
        <v>0</v>
      </c>
      <c r="P420" s="71">
        <f t="shared" ca="1" si="119"/>
        <v>15.827584999999999</v>
      </c>
      <c r="Q420" s="71">
        <f t="shared" si="120"/>
        <v>0</v>
      </c>
      <c r="R420" s="76" t="str">
        <f t="shared" si="129"/>
        <v>J=</v>
      </c>
      <c r="S420" s="92">
        <f t="shared" si="130"/>
        <v>45327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0">
        <f t="shared" si="121"/>
        <v>45187</v>
      </c>
      <c r="B421" s="77">
        <f t="shared" ca="1" si="122"/>
        <v>1015.827585</v>
      </c>
      <c r="C421" s="71">
        <f t="shared" si="123"/>
        <v>1000</v>
      </c>
      <c r="D421" s="10">
        <f ca="1">IF(A421&lt;$B$1,VLOOKUP(A421,[1]DI!$A$4:$B$15000,2,FALSE),0)</f>
        <v>0.13150000000000001</v>
      </c>
      <c r="E421" s="71">
        <f t="shared" ca="1" si="115"/>
        <v>1.0004903700000001</v>
      </c>
      <c r="F421" s="71">
        <f ca="1">(TRUNC(PRODUCT($E$16:$E420),16))</f>
        <v>1.15097827995909</v>
      </c>
      <c r="G421" s="71">
        <f t="shared" ca="1" si="114"/>
        <v>1.1347303147485801</v>
      </c>
      <c r="H421" s="71">
        <f t="shared" ca="1" si="116"/>
        <v>1.0143187899999999</v>
      </c>
      <c r="I421" s="72">
        <f t="shared" si="124"/>
        <v>1.2999999999999999E-2</v>
      </c>
      <c r="J421" s="92">
        <f t="shared" si="125"/>
        <v>45145</v>
      </c>
      <c r="K421" s="73">
        <f t="shared" si="126"/>
        <v>29</v>
      </c>
      <c r="L421" s="74">
        <f t="shared" si="127"/>
        <v>29</v>
      </c>
      <c r="M421" s="75">
        <f t="shared" si="117"/>
        <v>1.001487496</v>
      </c>
      <c r="N421" s="75">
        <f t="shared" ca="1" si="118"/>
        <v>1.015827585</v>
      </c>
      <c r="O421" s="74">
        <f t="shared" si="128"/>
        <v>0</v>
      </c>
      <c r="P421" s="71">
        <f t="shared" ca="1" si="119"/>
        <v>15.827584999999999</v>
      </c>
      <c r="Q421" s="71">
        <f t="shared" si="120"/>
        <v>0</v>
      </c>
      <c r="R421" s="76" t="str">
        <f t="shared" si="129"/>
        <v>J=</v>
      </c>
      <c r="S421" s="92">
        <f t="shared" si="130"/>
        <v>45327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0">
        <f t="shared" si="121"/>
        <v>45188</v>
      </c>
      <c r="B422" s="77">
        <f t="shared" ca="1" si="122"/>
        <v>1016.377809</v>
      </c>
      <c r="C422" s="71">
        <f t="shared" si="123"/>
        <v>1000</v>
      </c>
      <c r="D422" s="10">
        <f ca="1">IF(A422&lt;$B$1,VLOOKUP(A422,[1]DI!$A$4:$B$15000,2,FALSE),0)</f>
        <v>0.13150000000000001</v>
      </c>
      <c r="E422" s="71">
        <f t="shared" ca="1" si="115"/>
        <v>1.0004903700000001</v>
      </c>
      <c r="F422" s="71">
        <f ca="1">(TRUNC(PRODUCT($E$16:$E421),16))</f>
        <v>1.15154268517823</v>
      </c>
      <c r="G422" s="71">
        <f t="shared" ca="1" si="114"/>
        <v>1.1347303147485801</v>
      </c>
      <c r="H422" s="71">
        <f t="shared" ca="1" si="116"/>
        <v>1.01481618</v>
      </c>
      <c r="I422" s="72">
        <f t="shared" si="124"/>
        <v>1.2999999999999999E-2</v>
      </c>
      <c r="J422" s="92">
        <f t="shared" si="125"/>
        <v>45145</v>
      </c>
      <c r="K422" s="73">
        <f t="shared" si="126"/>
        <v>30</v>
      </c>
      <c r="L422" s="74">
        <f t="shared" si="127"/>
        <v>30</v>
      </c>
      <c r="M422" s="75">
        <f t="shared" si="117"/>
        <v>1.001538829</v>
      </c>
      <c r="N422" s="75">
        <f t="shared" ca="1" si="118"/>
        <v>1.016377809</v>
      </c>
      <c r="O422" s="74">
        <f t="shared" si="128"/>
        <v>0</v>
      </c>
      <c r="P422" s="71">
        <f t="shared" ca="1" si="119"/>
        <v>16.377808999999999</v>
      </c>
      <c r="Q422" s="71">
        <f t="shared" si="120"/>
        <v>0</v>
      </c>
      <c r="R422" s="76" t="str">
        <f t="shared" si="129"/>
        <v>J=</v>
      </c>
      <c r="S422" s="92">
        <f t="shared" si="130"/>
        <v>45327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0">
        <f t="shared" si="121"/>
        <v>45189</v>
      </c>
      <c r="B423" s="77">
        <f t="shared" ca="1" si="122"/>
        <v>1016.9283349999999</v>
      </c>
      <c r="C423" s="71">
        <f t="shared" si="123"/>
        <v>1000</v>
      </c>
      <c r="D423" s="10">
        <f ca="1">IF(A423&lt;$B$1,VLOOKUP(A423,[1]DI!$A$4:$B$15000,2,FALSE),0)</f>
        <v>0.13150000000000001</v>
      </c>
      <c r="E423" s="71">
        <f t="shared" ca="1" si="115"/>
        <v>1.0004903700000001</v>
      </c>
      <c r="F423" s="71">
        <f ca="1">(TRUNC(PRODUCT($E$16:$E422),16))</f>
        <v>1.1521073671647599</v>
      </c>
      <c r="G423" s="71">
        <f t="shared" ca="1" si="114"/>
        <v>1.1347303147485801</v>
      </c>
      <c r="H423" s="71">
        <f t="shared" ca="1" si="116"/>
        <v>1.01531382</v>
      </c>
      <c r="I423" s="72">
        <f t="shared" si="124"/>
        <v>1.2999999999999999E-2</v>
      </c>
      <c r="J423" s="92">
        <f t="shared" si="125"/>
        <v>45145</v>
      </c>
      <c r="K423" s="73">
        <f t="shared" si="126"/>
        <v>31</v>
      </c>
      <c r="L423" s="74">
        <f t="shared" si="127"/>
        <v>31</v>
      </c>
      <c r="M423" s="75">
        <f t="shared" si="117"/>
        <v>1.001590164</v>
      </c>
      <c r="N423" s="75">
        <f t="shared" ca="1" si="118"/>
        <v>1.016928335</v>
      </c>
      <c r="O423" s="74">
        <f t="shared" si="128"/>
        <v>0</v>
      </c>
      <c r="P423" s="71">
        <f t="shared" ca="1" si="119"/>
        <v>16.928335000000001</v>
      </c>
      <c r="Q423" s="71">
        <f t="shared" si="120"/>
        <v>0</v>
      </c>
      <c r="R423" s="76" t="str">
        <f t="shared" si="129"/>
        <v>J=</v>
      </c>
      <c r="S423" s="92">
        <f t="shared" si="130"/>
        <v>45327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0">
        <f t="shared" si="121"/>
        <v>45190</v>
      </c>
      <c r="B424" s="77">
        <f t="shared" ca="1" si="122"/>
        <v>1017.479156</v>
      </c>
      <c r="C424" s="71">
        <f t="shared" si="123"/>
        <v>1000</v>
      </c>
      <c r="D424" s="10">
        <f ca="1">IF(A424&lt;$B$1,VLOOKUP(A424,[1]DI!$A$4:$B$15000,2,FALSE),0)</f>
        <v>0.1265</v>
      </c>
      <c r="E424" s="71">
        <f t="shared" ca="1" si="115"/>
        <v>1.0004727899999999</v>
      </c>
      <c r="F424" s="71">
        <f ca="1">(TRUNC(PRODUCT($E$16:$E423),16))</f>
        <v>1.1526723260544001</v>
      </c>
      <c r="G424" s="71">
        <f t="shared" ca="1" si="114"/>
        <v>1.1347303147485801</v>
      </c>
      <c r="H424" s="71">
        <f t="shared" ca="1" si="116"/>
        <v>1.0158117</v>
      </c>
      <c r="I424" s="72">
        <f t="shared" si="124"/>
        <v>1.2999999999999999E-2</v>
      </c>
      <c r="J424" s="92">
        <f t="shared" si="125"/>
        <v>45145</v>
      </c>
      <c r="K424" s="73">
        <f t="shared" si="126"/>
        <v>32</v>
      </c>
      <c r="L424" s="74">
        <f t="shared" si="127"/>
        <v>32</v>
      </c>
      <c r="M424" s="75">
        <f t="shared" si="117"/>
        <v>1.0016415009999999</v>
      </c>
      <c r="N424" s="75">
        <f t="shared" ca="1" si="118"/>
        <v>1.0174791560000001</v>
      </c>
      <c r="O424" s="74">
        <f t="shared" si="128"/>
        <v>0</v>
      </c>
      <c r="P424" s="71">
        <f t="shared" ca="1" si="119"/>
        <v>17.479156</v>
      </c>
      <c r="Q424" s="71">
        <f t="shared" si="120"/>
        <v>0</v>
      </c>
      <c r="R424" s="76" t="str">
        <f t="shared" si="129"/>
        <v>J=</v>
      </c>
      <c r="S424" s="92">
        <f t="shared" si="130"/>
        <v>45327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0">
        <f t="shared" si="121"/>
        <v>45191</v>
      </c>
      <c r="B425" s="77">
        <f t="shared" ca="1" si="122"/>
        <v>1018.012382</v>
      </c>
      <c r="C425" s="71">
        <f t="shared" si="123"/>
        <v>1000</v>
      </c>
      <c r="D425" s="10">
        <f ca="1">IF(A425&lt;$B$1,VLOOKUP(A425,[1]DI!$A$4:$B$15000,2,FALSE),0)</f>
        <v>0.1265</v>
      </c>
      <c r="E425" s="71">
        <f t="shared" ca="1" si="115"/>
        <v>1.0004727899999999</v>
      </c>
      <c r="F425" s="71">
        <f ca="1">(TRUNC(PRODUCT($E$16:$E424),16))</f>
        <v>1.1532172980034401</v>
      </c>
      <c r="G425" s="71">
        <f t="shared" ca="1" si="114"/>
        <v>1.1347303147485801</v>
      </c>
      <c r="H425" s="71">
        <f t="shared" ca="1" si="116"/>
        <v>1.01629196</v>
      </c>
      <c r="I425" s="72">
        <f t="shared" si="124"/>
        <v>1.2999999999999999E-2</v>
      </c>
      <c r="J425" s="92">
        <f t="shared" si="125"/>
        <v>45145</v>
      </c>
      <c r="K425" s="73">
        <f t="shared" si="126"/>
        <v>33</v>
      </c>
      <c r="L425" s="74">
        <f t="shared" si="127"/>
        <v>33</v>
      </c>
      <c r="M425" s="75">
        <f t="shared" si="117"/>
        <v>1.001692842</v>
      </c>
      <c r="N425" s="75">
        <f t="shared" ca="1" si="118"/>
        <v>1.018012382</v>
      </c>
      <c r="O425" s="74">
        <f t="shared" si="128"/>
        <v>0</v>
      </c>
      <c r="P425" s="71">
        <f t="shared" ca="1" si="119"/>
        <v>18.012381999999999</v>
      </c>
      <c r="Q425" s="71">
        <f t="shared" si="120"/>
        <v>0</v>
      </c>
      <c r="R425" s="76" t="str">
        <f t="shared" si="129"/>
        <v>J=</v>
      </c>
      <c r="S425" s="92">
        <f t="shared" si="130"/>
        <v>45327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0">
        <f t="shared" si="121"/>
        <v>45192</v>
      </c>
      <c r="B426" s="77">
        <f t="shared" ca="1" si="122"/>
        <v>1018.545889</v>
      </c>
      <c r="C426" s="71">
        <f t="shared" si="123"/>
        <v>1000</v>
      </c>
      <c r="D426" s="10">
        <f ca="1">IF(A426&lt;$B$1,VLOOKUP(A426,[1]DI!$A$4:$B$15000,2,FALSE),0)</f>
        <v>0</v>
      </c>
      <c r="E426" s="71">
        <f t="shared" ca="1" si="115"/>
        <v>1</v>
      </c>
      <c r="F426" s="71">
        <f ca="1">(TRUNC(PRODUCT($E$16:$E425),16))</f>
        <v>1.1537625276097601</v>
      </c>
      <c r="G426" s="71">
        <f t="shared" ca="1" si="114"/>
        <v>1.1347303147485801</v>
      </c>
      <c r="H426" s="71">
        <f t="shared" ca="1" si="116"/>
        <v>1.0167724499999999</v>
      </c>
      <c r="I426" s="72">
        <f t="shared" si="124"/>
        <v>1.2999999999999999E-2</v>
      </c>
      <c r="J426" s="92">
        <f t="shared" si="125"/>
        <v>45145</v>
      </c>
      <c r="K426" s="73">
        <f t="shared" si="126"/>
        <v>33</v>
      </c>
      <c r="L426" s="74">
        <f t="shared" si="127"/>
        <v>34</v>
      </c>
      <c r="M426" s="75">
        <f t="shared" si="117"/>
        <v>1.001744185</v>
      </c>
      <c r="N426" s="75">
        <f t="shared" ca="1" si="118"/>
        <v>1.0185458890000001</v>
      </c>
      <c r="O426" s="74">
        <f t="shared" si="128"/>
        <v>0</v>
      </c>
      <c r="P426" s="71">
        <f t="shared" ca="1" si="119"/>
        <v>18.545888999999999</v>
      </c>
      <c r="Q426" s="71">
        <f t="shared" si="120"/>
        <v>0</v>
      </c>
      <c r="R426" s="76" t="str">
        <f t="shared" si="129"/>
        <v>J=</v>
      </c>
      <c r="S426" s="92">
        <f t="shared" si="130"/>
        <v>45327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0">
        <f t="shared" si="121"/>
        <v>45193</v>
      </c>
      <c r="B427" s="77">
        <f t="shared" ca="1" si="122"/>
        <v>1018.545889</v>
      </c>
      <c r="C427" s="71">
        <f t="shared" si="123"/>
        <v>1000</v>
      </c>
      <c r="D427" s="10">
        <f ca="1">IF(A427&lt;$B$1,VLOOKUP(A427,[1]DI!$A$4:$B$15000,2,FALSE),0)</f>
        <v>0</v>
      </c>
      <c r="E427" s="71">
        <f t="shared" ca="1" si="115"/>
        <v>1</v>
      </c>
      <c r="F427" s="71">
        <f ca="1">(TRUNC(PRODUCT($E$16:$E426),16))</f>
        <v>1.1537625276097601</v>
      </c>
      <c r="G427" s="71">
        <f t="shared" ca="1" si="114"/>
        <v>1.1347303147485801</v>
      </c>
      <c r="H427" s="71">
        <f t="shared" ca="1" si="116"/>
        <v>1.0167724499999999</v>
      </c>
      <c r="I427" s="72">
        <f t="shared" si="124"/>
        <v>1.2999999999999999E-2</v>
      </c>
      <c r="J427" s="92">
        <f t="shared" si="125"/>
        <v>45145</v>
      </c>
      <c r="K427" s="73">
        <f t="shared" si="126"/>
        <v>33</v>
      </c>
      <c r="L427" s="74">
        <f t="shared" si="127"/>
        <v>34</v>
      </c>
      <c r="M427" s="75">
        <f t="shared" si="117"/>
        <v>1.001744185</v>
      </c>
      <c r="N427" s="75">
        <f t="shared" ca="1" si="118"/>
        <v>1.0185458890000001</v>
      </c>
      <c r="O427" s="74">
        <f t="shared" si="128"/>
        <v>0</v>
      </c>
      <c r="P427" s="71">
        <f t="shared" ca="1" si="119"/>
        <v>18.545888999999999</v>
      </c>
      <c r="Q427" s="71">
        <f t="shared" si="120"/>
        <v>0</v>
      </c>
      <c r="R427" s="76" t="str">
        <f t="shared" si="129"/>
        <v>J=</v>
      </c>
      <c r="S427" s="92">
        <f t="shared" si="130"/>
        <v>45327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0">
        <f t="shared" si="121"/>
        <v>45194</v>
      </c>
      <c r="B428" s="77">
        <f t="shared" ca="1" si="122"/>
        <v>1018.545889</v>
      </c>
      <c r="C428" s="71">
        <f t="shared" si="123"/>
        <v>1000</v>
      </c>
      <c r="D428" s="10">
        <f ca="1">IF(A428&lt;$B$1,VLOOKUP(A428,[1]DI!$A$4:$B$15000,2,FALSE),0)</f>
        <v>0.1265</v>
      </c>
      <c r="E428" s="71">
        <f t="shared" ca="1" si="115"/>
        <v>1.0004727899999999</v>
      </c>
      <c r="F428" s="71">
        <f ca="1">(TRUNC(PRODUCT($E$16:$E427),16))</f>
        <v>1.1537625276097601</v>
      </c>
      <c r="G428" s="71">
        <f t="shared" ca="1" si="114"/>
        <v>1.1347303147485801</v>
      </c>
      <c r="H428" s="71">
        <f t="shared" ca="1" si="116"/>
        <v>1.0167724499999999</v>
      </c>
      <c r="I428" s="72">
        <f t="shared" si="124"/>
        <v>1.2999999999999999E-2</v>
      </c>
      <c r="J428" s="92">
        <f t="shared" si="125"/>
        <v>45145</v>
      </c>
      <c r="K428" s="73">
        <f t="shared" si="126"/>
        <v>34</v>
      </c>
      <c r="L428" s="74">
        <f t="shared" si="127"/>
        <v>34</v>
      </c>
      <c r="M428" s="75">
        <f t="shared" si="117"/>
        <v>1.001744185</v>
      </c>
      <c r="N428" s="75">
        <f t="shared" ca="1" si="118"/>
        <v>1.0185458890000001</v>
      </c>
      <c r="O428" s="74">
        <f t="shared" si="128"/>
        <v>0</v>
      </c>
      <c r="P428" s="71">
        <f t="shared" ca="1" si="119"/>
        <v>18.545888999999999</v>
      </c>
      <c r="Q428" s="71">
        <f t="shared" si="120"/>
        <v>0</v>
      </c>
      <c r="R428" s="76" t="str">
        <f t="shared" si="129"/>
        <v>J=</v>
      </c>
      <c r="S428" s="92">
        <f t="shared" si="130"/>
        <v>45327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0">
        <f t="shared" si="121"/>
        <v>45195</v>
      </c>
      <c r="B429" s="77">
        <f t="shared" ca="1" si="122"/>
        <v>1019.0796789999999</v>
      </c>
      <c r="C429" s="71">
        <f t="shared" si="123"/>
        <v>1000</v>
      </c>
      <c r="D429" s="10">
        <f ca="1">IF(A429&lt;$B$1,VLOOKUP(A429,[1]DI!$A$4:$B$15000,2,FALSE),0)</f>
        <v>0.1265</v>
      </c>
      <c r="E429" s="71">
        <f t="shared" ca="1" si="115"/>
        <v>1.0004727899999999</v>
      </c>
      <c r="F429" s="71">
        <f ca="1">(TRUNC(PRODUCT($E$16:$E428),16))</f>
        <v>1.1543080149951901</v>
      </c>
      <c r="G429" s="71">
        <f t="shared" ca="1" si="114"/>
        <v>1.1347303147485801</v>
      </c>
      <c r="H429" s="71">
        <f t="shared" ca="1" si="116"/>
        <v>1.01725317</v>
      </c>
      <c r="I429" s="72">
        <f t="shared" si="124"/>
        <v>1.2999999999999999E-2</v>
      </c>
      <c r="J429" s="92">
        <f t="shared" si="125"/>
        <v>45145</v>
      </c>
      <c r="K429" s="73">
        <f t="shared" si="126"/>
        <v>35</v>
      </c>
      <c r="L429" s="74">
        <f t="shared" si="127"/>
        <v>35</v>
      </c>
      <c r="M429" s="75">
        <f t="shared" si="117"/>
        <v>1.0017955300000001</v>
      </c>
      <c r="N429" s="75">
        <f t="shared" ca="1" si="118"/>
        <v>1.0190796790000001</v>
      </c>
      <c r="O429" s="74">
        <f t="shared" si="128"/>
        <v>0</v>
      </c>
      <c r="P429" s="71">
        <f t="shared" ca="1" si="119"/>
        <v>19.079678999999999</v>
      </c>
      <c r="Q429" s="71">
        <f t="shared" si="120"/>
        <v>0</v>
      </c>
      <c r="R429" s="76" t="str">
        <f t="shared" si="129"/>
        <v>J=</v>
      </c>
      <c r="S429" s="92">
        <f t="shared" si="130"/>
        <v>45327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0">
        <f t="shared" si="121"/>
        <v>45196</v>
      </c>
      <c r="B430" s="77">
        <f t="shared" ca="1" si="122"/>
        <v>1019.613751</v>
      </c>
      <c r="C430" s="71">
        <f t="shared" si="123"/>
        <v>1000</v>
      </c>
      <c r="D430" s="10">
        <f ca="1">IF(A430&lt;$B$1,VLOOKUP(A430,[1]DI!$A$4:$B$15000,2,FALSE),0)</f>
        <v>0.1265</v>
      </c>
      <c r="E430" s="71">
        <f t="shared" ca="1" si="115"/>
        <v>1.0004727899999999</v>
      </c>
      <c r="F430" s="71">
        <f ca="1">(TRUNC(PRODUCT($E$16:$E429),16))</f>
        <v>1.1548537602816</v>
      </c>
      <c r="G430" s="71">
        <f t="shared" ca="1" si="114"/>
        <v>1.1347303147485801</v>
      </c>
      <c r="H430" s="71">
        <f t="shared" ca="1" si="116"/>
        <v>1.0177341200000001</v>
      </c>
      <c r="I430" s="72">
        <f t="shared" si="124"/>
        <v>1.2999999999999999E-2</v>
      </c>
      <c r="J430" s="92">
        <f t="shared" si="125"/>
        <v>45145</v>
      </c>
      <c r="K430" s="73">
        <f t="shared" si="126"/>
        <v>36</v>
      </c>
      <c r="L430" s="74">
        <f t="shared" si="127"/>
        <v>36</v>
      </c>
      <c r="M430" s="75">
        <f t="shared" si="117"/>
        <v>1.0018468780000001</v>
      </c>
      <c r="N430" s="75">
        <f t="shared" ca="1" si="118"/>
        <v>1.0196137510000001</v>
      </c>
      <c r="O430" s="74">
        <f t="shared" si="128"/>
        <v>0</v>
      </c>
      <c r="P430" s="71">
        <f t="shared" ca="1" si="119"/>
        <v>19.613751000000001</v>
      </c>
      <c r="Q430" s="71">
        <f t="shared" si="120"/>
        <v>0</v>
      </c>
      <c r="R430" s="76" t="str">
        <f t="shared" si="129"/>
        <v>J=</v>
      </c>
      <c r="S430" s="92">
        <f t="shared" si="130"/>
        <v>45327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0">
        <f t="shared" si="121"/>
        <v>45197</v>
      </c>
      <c r="B431" s="77">
        <f t="shared" ca="1" si="122"/>
        <v>1020.14810599</v>
      </c>
      <c r="C431" s="71">
        <f t="shared" si="123"/>
        <v>1000</v>
      </c>
      <c r="D431" s="10">
        <f ca="1">IF(A431&lt;$B$1,VLOOKUP(A431,[1]DI!$A$4:$B$15000,2,FALSE),0)</f>
        <v>0.1265</v>
      </c>
      <c r="E431" s="71">
        <f t="shared" ca="1" si="115"/>
        <v>1.0004727899999999</v>
      </c>
      <c r="F431" s="71">
        <f ca="1">(TRUNC(PRODUCT($E$16:$E430),16))</f>
        <v>1.1553997635909199</v>
      </c>
      <c r="G431" s="71">
        <f t="shared" ca="1" si="114"/>
        <v>1.1347303147485801</v>
      </c>
      <c r="H431" s="71">
        <f t="shared" ca="1" si="116"/>
        <v>1.0182153</v>
      </c>
      <c r="I431" s="72">
        <f t="shared" si="124"/>
        <v>1.2999999999999999E-2</v>
      </c>
      <c r="J431" s="92">
        <f t="shared" si="125"/>
        <v>45145</v>
      </c>
      <c r="K431" s="73">
        <f t="shared" si="126"/>
        <v>37</v>
      </c>
      <c r="L431" s="74">
        <f t="shared" si="127"/>
        <v>37</v>
      </c>
      <c r="M431" s="75">
        <f t="shared" si="117"/>
        <v>1.001898229</v>
      </c>
      <c r="N431" s="75">
        <f t="shared" ca="1" si="118"/>
        <v>1.0201481059999999</v>
      </c>
      <c r="O431" s="74">
        <f t="shared" si="128"/>
        <v>0</v>
      </c>
      <c r="P431" s="71">
        <f t="shared" ca="1" si="119"/>
        <v>20.148105990000001</v>
      </c>
      <c r="Q431" s="71">
        <f t="shared" si="120"/>
        <v>0</v>
      </c>
      <c r="R431" s="76" t="str">
        <f t="shared" si="129"/>
        <v>J=</v>
      </c>
      <c r="S431" s="92">
        <f t="shared" si="130"/>
        <v>45327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0">
        <f t="shared" si="121"/>
        <v>45198</v>
      </c>
      <c r="B432" s="77">
        <f t="shared" ca="1" si="122"/>
        <v>1020.682734</v>
      </c>
      <c r="C432" s="71">
        <f t="shared" si="123"/>
        <v>1000</v>
      </c>
      <c r="D432" s="10">
        <f ca="1">IF(A432&lt;$B$1,VLOOKUP(A432,[1]DI!$A$4:$B$15000,2,FALSE),0)</f>
        <v>0.1265</v>
      </c>
      <c r="E432" s="71">
        <f t="shared" ca="1" si="115"/>
        <v>1.0004727899999999</v>
      </c>
      <c r="F432" s="71">
        <f ca="1">(TRUNC(PRODUCT($E$16:$E431),16))</f>
        <v>1.1559460250451501</v>
      </c>
      <c r="G432" s="71">
        <f t="shared" ca="1" si="114"/>
        <v>1.1347303147485801</v>
      </c>
      <c r="H432" s="71">
        <f t="shared" ca="1" si="116"/>
        <v>1.0186967</v>
      </c>
      <c r="I432" s="72">
        <f t="shared" si="124"/>
        <v>1.2999999999999999E-2</v>
      </c>
      <c r="J432" s="92">
        <f t="shared" si="125"/>
        <v>45145</v>
      </c>
      <c r="K432" s="73">
        <f t="shared" si="126"/>
        <v>38</v>
      </c>
      <c r="L432" s="74">
        <f t="shared" si="127"/>
        <v>38</v>
      </c>
      <c r="M432" s="75">
        <f t="shared" si="117"/>
        <v>1.001949583</v>
      </c>
      <c r="N432" s="75">
        <f t="shared" ca="1" si="118"/>
        <v>1.020682734</v>
      </c>
      <c r="O432" s="74">
        <f t="shared" si="128"/>
        <v>0</v>
      </c>
      <c r="P432" s="71">
        <f t="shared" ca="1" si="119"/>
        <v>20.682734</v>
      </c>
      <c r="Q432" s="71">
        <f t="shared" si="120"/>
        <v>0</v>
      </c>
      <c r="R432" s="76" t="str">
        <f t="shared" si="129"/>
        <v>J=</v>
      </c>
      <c r="S432" s="92">
        <f t="shared" si="130"/>
        <v>45327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0">
        <f t="shared" si="121"/>
        <v>45199</v>
      </c>
      <c r="B433" s="77">
        <f t="shared" ca="1" si="122"/>
        <v>1021.217644</v>
      </c>
      <c r="C433" s="71">
        <f t="shared" si="123"/>
        <v>1000</v>
      </c>
      <c r="D433" s="10">
        <f ca="1">IF(A433&lt;$B$1,VLOOKUP(A433,[1]DI!$A$4:$B$15000,2,FALSE),0)</f>
        <v>0</v>
      </c>
      <c r="E433" s="71">
        <f t="shared" ca="1" si="115"/>
        <v>1</v>
      </c>
      <c r="F433" s="71">
        <f ca="1">(TRUNC(PRODUCT($E$16:$E432),16))</f>
        <v>1.1564925447663299</v>
      </c>
      <c r="G433" s="71">
        <f t="shared" ca="1" si="114"/>
        <v>1.1347303147485801</v>
      </c>
      <c r="H433" s="71">
        <f t="shared" ca="1" si="116"/>
        <v>1.0191783299999999</v>
      </c>
      <c r="I433" s="72">
        <f t="shared" si="124"/>
        <v>1.2999999999999999E-2</v>
      </c>
      <c r="J433" s="92">
        <f t="shared" si="125"/>
        <v>45145</v>
      </c>
      <c r="K433" s="73">
        <f t="shared" si="126"/>
        <v>38</v>
      </c>
      <c r="L433" s="74">
        <f t="shared" si="127"/>
        <v>39</v>
      </c>
      <c r="M433" s="75">
        <f t="shared" si="117"/>
        <v>1.002000939</v>
      </c>
      <c r="N433" s="75">
        <f t="shared" ca="1" si="118"/>
        <v>1.021217644</v>
      </c>
      <c r="O433" s="74">
        <f t="shared" si="128"/>
        <v>0</v>
      </c>
      <c r="P433" s="71">
        <f t="shared" ca="1" si="119"/>
        <v>21.217644</v>
      </c>
      <c r="Q433" s="71">
        <f t="shared" si="120"/>
        <v>0</v>
      </c>
      <c r="R433" s="76" t="str">
        <f t="shared" si="129"/>
        <v>J=</v>
      </c>
      <c r="S433" s="92">
        <f t="shared" si="130"/>
        <v>45327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0">
        <f t="shared" si="121"/>
        <v>45200</v>
      </c>
      <c r="B434" s="77">
        <f t="shared" ca="1" si="122"/>
        <v>1021.217644</v>
      </c>
      <c r="C434" s="71">
        <f t="shared" si="123"/>
        <v>1000</v>
      </c>
      <c r="D434" s="10">
        <f ca="1">IF(A434&lt;$B$1,VLOOKUP(A434,[1]DI!$A$4:$B$15000,2,FALSE),0)</f>
        <v>0</v>
      </c>
      <c r="E434" s="71">
        <f t="shared" ca="1" si="115"/>
        <v>1</v>
      </c>
      <c r="F434" s="71">
        <f ca="1">(TRUNC(PRODUCT($E$16:$E433),16))</f>
        <v>1.1564925447663299</v>
      </c>
      <c r="G434" s="71">
        <f t="shared" ca="1" si="114"/>
        <v>1.1347303147485801</v>
      </c>
      <c r="H434" s="71">
        <f t="shared" ca="1" si="116"/>
        <v>1.0191783299999999</v>
      </c>
      <c r="I434" s="72">
        <f t="shared" si="124"/>
        <v>1.2999999999999999E-2</v>
      </c>
      <c r="J434" s="92">
        <f t="shared" si="125"/>
        <v>45145</v>
      </c>
      <c r="K434" s="73">
        <f t="shared" si="126"/>
        <v>38</v>
      </c>
      <c r="L434" s="74">
        <f t="shared" si="127"/>
        <v>39</v>
      </c>
      <c r="M434" s="75">
        <f t="shared" si="117"/>
        <v>1.002000939</v>
      </c>
      <c r="N434" s="75">
        <f t="shared" ca="1" si="118"/>
        <v>1.021217644</v>
      </c>
      <c r="O434" s="74">
        <f t="shared" si="128"/>
        <v>0</v>
      </c>
      <c r="P434" s="71">
        <f t="shared" ca="1" si="119"/>
        <v>21.217644</v>
      </c>
      <c r="Q434" s="71">
        <f t="shared" si="120"/>
        <v>0</v>
      </c>
      <c r="R434" s="76" t="str">
        <f t="shared" si="129"/>
        <v>J=</v>
      </c>
      <c r="S434" s="92">
        <f t="shared" si="130"/>
        <v>45327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0">
        <f t="shared" si="121"/>
        <v>45201</v>
      </c>
      <c r="B435" s="77">
        <f t="shared" ca="1" si="122"/>
        <v>1021.217644</v>
      </c>
      <c r="C435" s="71">
        <f t="shared" si="123"/>
        <v>1000</v>
      </c>
      <c r="D435" s="10">
        <f ca="1">IF(A435&lt;$B$1,VLOOKUP(A435,[1]DI!$A$4:$B$15000,2,FALSE),0)</f>
        <v>0.1265</v>
      </c>
      <c r="E435" s="71">
        <f t="shared" ca="1" si="115"/>
        <v>1.0004727899999999</v>
      </c>
      <c r="F435" s="71">
        <f ca="1">(TRUNC(PRODUCT($E$16:$E434),16))</f>
        <v>1.1564925447663299</v>
      </c>
      <c r="G435" s="71">
        <f t="shared" ca="1" si="114"/>
        <v>1.1347303147485801</v>
      </c>
      <c r="H435" s="71">
        <f t="shared" ca="1" si="116"/>
        <v>1.0191783299999999</v>
      </c>
      <c r="I435" s="72">
        <f t="shared" si="124"/>
        <v>1.2999999999999999E-2</v>
      </c>
      <c r="J435" s="92">
        <f t="shared" si="125"/>
        <v>45145</v>
      </c>
      <c r="K435" s="73">
        <f t="shared" si="126"/>
        <v>39</v>
      </c>
      <c r="L435" s="74">
        <f t="shared" si="127"/>
        <v>39</v>
      </c>
      <c r="M435" s="75">
        <f t="shared" si="117"/>
        <v>1.002000939</v>
      </c>
      <c r="N435" s="75">
        <f t="shared" ca="1" si="118"/>
        <v>1.021217644</v>
      </c>
      <c r="O435" s="74">
        <f t="shared" si="128"/>
        <v>0</v>
      </c>
      <c r="P435" s="71">
        <f t="shared" ca="1" si="119"/>
        <v>21.217644</v>
      </c>
      <c r="Q435" s="71">
        <f t="shared" si="120"/>
        <v>0</v>
      </c>
      <c r="R435" s="76" t="str">
        <f t="shared" si="129"/>
        <v>J=</v>
      </c>
      <c r="S435" s="92">
        <f t="shared" si="130"/>
        <v>45327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0">
        <f t="shared" si="121"/>
        <v>45202</v>
      </c>
      <c r="B436" s="77">
        <f t="shared" ca="1" si="122"/>
        <v>1021.752837</v>
      </c>
      <c r="C436" s="71">
        <f t="shared" si="123"/>
        <v>1000</v>
      </c>
      <c r="D436" s="10">
        <f ca="1">IF(A436&lt;$B$1,VLOOKUP(A436,[1]DI!$A$4:$B$15000,2,FALSE),0)</f>
        <v>0.1265</v>
      </c>
      <c r="E436" s="71">
        <f t="shared" ca="1" si="115"/>
        <v>1.0004727899999999</v>
      </c>
      <c r="F436" s="71">
        <f ca="1">(TRUNC(PRODUCT($E$16:$E435),16))</f>
        <v>1.1570393228765701</v>
      </c>
      <c r="G436" s="71">
        <f t="shared" ref="G436:G499" ca="1" si="131">IF(O435&gt;0,F435,G435)</f>
        <v>1.1347303147485801</v>
      </c>
      <c r="H436" s="71">
        <f t="shared" ca="1" si="116"/>
        <v>1.01966019</v>
      </c>
      <c r="I436" s="72">
        <f t="shared" si="124"/>
        <v>1.2999999999999999E-2</v>
      </c>
      <c r="J436" s="92">
        <f t="shared" si="125"/>
        <v>45145</v>
      </c>
      <c r="K436" s="73">
        <f t="shared" si="126"/>
        <v>40</v>
      </c>
      <c r="L436" s="74">
        <f t="shared" si="127"/>
        <v>40</v>
      </c>
      <c r="M436" s="75">
        <f t="shared" si="117"/>
        <v>1.002052298</v>
      </c>
      <c r="N436" s="75">
        <f t="shared" ca="1" si="118"/>
        <v>1.021752837</v>
      </c>
      <c r="O436" s="74">
        <f t="shared" si="128"/>
        <v>0</v>
      </c>
      <c r="P436" s="71">
        <f t="shared" ca="1" si="119"/>
        <v>21.752837</v>
      </c>
      <c r="Q436" s="71">
        <f t="shared" si="120"/>
        <v>0</v>
      </c>
      <c r="R436" s="76" t="str">
        <f t="shared" si="129"/>
        <v>J=</v>
      </c>
      <c r="S436" s="92">
        <f t="shared" si="130"/>
        <v>45327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0">
        <f t="shared" si="121"/>
        <v>45203</v>
      </c>
      <c r="B437" s="77">
        <f t="shared" ca="1" si="122"/>
        <v>1022.28830099</v>
      </c>
      <c r="C437" s="71">
        <f t="shared" si="123"/>
        <v>1000</v>
      </c>
      <c r="D437" s="10">
        <f ca="1">IF(A437&lt;$B$1,VLOOKUP(A437,[1]DI!$A$4:$B$15000,2,FALSE),0)</f>
        <v>0.1265</v>
      </c>
      <c r="E437" s="71">
        <f t="shared" ca="1" si="115"/>
        <v>1.0004727899999999</v>
      </c>
      <c r="F437" s="71">
        <f ca="1">(TRUNC(PRODUCT($E$16:$E436),16))</f>
        <v>1.15758635949803</v>
      </c>
      <c r="G437" s="71">
        <f t="shared" ca="1" si="131"/>
        <v>1.1347303147485801</v>
      </c>
      <c r="H437" s="71">
        <f t="shared" ca="1" si="116"/>
        <v>1.02014227</v>
      </c>
      <c r="I437" s="72">
        <f t="shared" si="124"/>
        <v>1.2999999999999999E-2</v>
      </c>
      <c r="J437" s="92">
        <f t="shared" si="125"/>
        <v>45145</v>
      </c>
      <c r="K437" s="73">
        <f t="shared" si="126"/>
        <v>41</v>
      </c>
      <c r="L437" s="74">
        <f t="shared" si="127"/>
        <v>41</v>
      </c>
      <c r="M437" s="75">
        <f t="shared" si="117"/>
        <v>1.0021036590000001</v>
      </c>
      <c r="N437" s="75">
        <f t="shared" ca="1" si="118"/>
        <v>1.0222883009999999</v>
      </c>
      <c r="O437" s="74">
        <f t="shared" si="128"/>
        <v>0</v>
      </c>
      <c r="P437" s="71">
        <f t="shared" ca="1" si="119"/>
        <v>22.28830099</v>
      </c>
      <c r="Q437" s="71">
        <f t="shared" si="120"/>
        <v>0</v>
      </c>
      <c r="R437" s="76" t="str">
        <f t="shared" si="129"/>
        <v>J=</v>
      </c>
      <c r="S437" s="92">
        <f t="shared" si="130"/>
        <v>45327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0">
        <f t="shared" si="121"/>
        <v>45204</v>
      </c>
      <c r="B438" s="77">
        <f t="shared" ca="1" si="122"/>
        <v>1022.8240489999999</v>
      </c>
      <c r="C438" s="71">
        <f t="shared" si="123"/>
        <v>1000</v>
      </c>
      <c r="D438" s="10">
        <f ca="1">IF(A438&lt;$B$1,VLOOKUP(A438,[1]DI!$A$4:$B$15000,2,FALSE),0)</f>
        <v>0.1265</v>
      </c>
      <c r="E438" s="71">
        <f t="shared" ca="1" si="115"/>
        <v>1.0004727899999999</v>
      </c>
      <c r="F438" s="71">
        <f ca="1">(TRUNC(PRODUCT($E$16:$E437),16))</f>
        <v>1.1581336547529399</v>
      </c>
      <c r="G438" s="71">
        <f t="shared" ca="1" si="131"/>
        <v>1.1347303147485801</v>
      </c>
      <c r="H438" s="71">
        <f t="shared" ca="1" si="116"/>
        <v>1.02062458</v>
      </c>
      <c r="I438" s="72">
        <f t="shared" si="124"/>
        <v>1.2999999999999999E-2</v>
      </c>
      <c r="J438" s="92">
        <f t="shared" si="125"/>
        <v>45145</v>
      </c>
      <c r="K438" s="73">
        <f t="shared" si="126"/>
        <v>42</v>
      </c>
      <c r="L438" s="74">
        <f t="shared" si="127"/>
        <v>42</v>
      </c>
      <c r="M438" s="75">
        <f t="shared" si="117"/>
        <v>1.002155023</v>
      </c>
      <c r="N438" s="75">
        <f t="shared" ca="1" si="118"/>
        <v>1.022824049</v>
      </c>
      <c r="O438" s="74">
        <f t="shared" si="128"/>
        <v>0</v>
      </c>
      <c r="P438" s="71">
        <f t="shared" ca="1" si="119"/>
        <v>22.824048999999999</v>
      </c>
      <c r="Q438" s="71">
        <f t="shared" si="120"/>
        <v>0</v>
      </c>
      <c r="R438" s="76" t="str">
        <f t="shared" si="129"/>
        <v>J=</v>
      </c>
      <c r="S438" s="92">
        <f t="shared" si="130"/>
        <v>45327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0">
        <f t="shared" si="121"/>
        <v>45205</v>
      </c>
      <c r="B439" s="77">
        <f t="shared" ca="1" si="122"/>
        <v>1023.360081</v>
      </c>
      <c r="C439" s="71">
        <f t="shared" si="123"/>
        <v>1000</v>
      </c>
      <c r="D439" s="10">
        <f ca="1">IF(A439&lt;$B$1,VLOOKUP(A439,[1]DI!$A$4:$B$15000,2,FALSE),0)</f>
        <v>0.1265</v>
      </c>
      <c r="E439" s="71">
        <f t="shared" ca="1" si="115"/>
        <v>1.0004727899999999</v>
      </c>
      <c r="F439" s="71">
        <f ca="1">(TRUNC(PRODUCT($E$16:$E438),16))</f>
        <v>1.1586812087635701</v>
      </c>
      <c r="G439" s="71">
        <f t="shared" ca="1" si="131"/>
        <v>1.1347303147485801</v>
      </c>
      <c r="H439" s="71">
        <f t="shared" ca="1" si="116"/>
        <v>1.0211071199999999</v>
      </c>
      <c r="I439" s="72">
        <f t="shared" si="124"/>
        <v>1.2999999999999999E-2</v>
      </c>
      <c r="J439" s="92">
        <f t="shared" si="125"/>
        <v>45145</v>
      </c>
      <c r="K439" s="73">
        <f t="shared" si="126"/>
        <v>43</v>
      </c>
      <c r="L439" s="74">
        <f t="shared" si="127"/>
        <v>43</v>
      </c>
      <c r="M439" s="75">
        <f t="shared" si="117"/>
        <v>1.00220639</v>
      </c>
      <c r="N439" s="75">
        <f t="shared" ca="1" si="118"/>
        <v>1.0233600810000001</v>
      </c>
      <c r="O439" s="74">
        <f t="shared" si="128"/>
        <v>0</v>
      </c>
      <c r="P439" s="71">
        <f t="shared" ca="1" si="119"/>
        <v>23.360081000000001</v>
      </c>
      <c r="Q439" s="71">
        <f t="shared" si="120"/>
        <v>0</v>
      </c>
      <c r="R439" s="76" t="str">
        <f t="shared" si="129"/>
        <v>J=</v>
      </c>
      <c r="S439" s="92">
        <f t="shared" si="130"/>
        <v>45327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0">
        <f t="shared" si="121"/>
        <v>45206</v>
      </c>
      <c r="B440" s="77">
        <f t="shared" ca="1" si="122"/>
        <v>1023.896394</v>
      </c>
      <c r="C440" s="71">
        <f t="shared" si="123"/>
        <v>1000</v>
      </c>
      <c r="D440" s="10">
        <f ca="1">IF(A440&lt;$B$1,VLOOKUP(A440,[1]DI!$A$4:$B$15000,2,FALSE),0)</f>
        <v>0</v>
      </c>
      <c r="E440" s="71">
        <f t="shared" ca="1" si="115"/>
        <v>1</v>
      </c>
      <c r="F440" s="71">
        <f ca="1">(TRUNC(PRODUCT($E$16:$E439),16))</f>
        <v>1.15922902165226</v>
      </c>
      <c r="G440" s="71">
        <f t="shared" ca="1" si="131"/>
        <v>1.1347303147485801</v>
      </c>
      <c r="H440" s="71">
        <f t="shared" ca="1" si="116"/>
        <v>1.02158989</v>
      </c>
      <c r="I440" s="72">
        <f t="shared" si="124"/>
        <v>1.2999999999999999E-2</v>
      </c>
      <c r="J440" s="92">
        <f t="shared" si="125"/>
        <v>45145</v>
      </c>
      <c r="K440" s="73">
        <f t="shared" si="126"/>
        <v>43</v>
      </c>
      <c r="L440" s="74">
        <f t="shared" si="127"/>
        <v>44</v>
      </c>
      <c r="M440" s="75">
        <f t="shared" si="117"/>
        <v>1.0022577589999999</v>
      </c>
      <c r="N440" s="75">
        <f t="shared" ca="1" si="118"/>
        <v>1.0238963940000001</v>
      </c>
      <c r="O440" s="74">
        <f t="shared" si="128"/>
        <v>0</v>
      </c>
      <c r="P440" s="71">
        <f t="shared" ca="1" si="119"/>
        <v>23.896394000000001</v>
      </c>
      <c r="Q440" s="71">
        <f t="shared" si="120"/>
        <v>0</v>
      </c>
      <c r="R440" s="76" t="str">
        <f t="shared" si="129"/>
        <v>J=</v>
      </c>
      <c r="S440" s="92">
        <f t="shared" si="130"/>
        <v>45327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0">
        <f t="shared" si="121"/>
        <v>45207</v>
      </c>
      <c r="B441" s="77">
        <f t="shared" ca="1" si="122"/>
        <v>1023.896394</v>
      </c>
      <c r="C441" s="71">
        <f t="shared" si="123"/>
        <v>1000</v>
      </c>
      <c r="D441" s="10">
        <f ca="1">IF(A441&lt;$B$1,VLOOKUP(A441,[1]DI!$A$4:$B$15000,2,FALSE),0)</f>
        <v>0</v>
      </c>
      <c r="E441" s="71">
        <f t="shared" ca="1" si="115"/>
        <v>1</v>
      </c>
      <c r="F441" s="71">
        <f ca="1">(TRUNC(PRODUCT($E$16:$E440),16))</f>
        <v>1.15922902165226</v>
      </c>
      <c r="G441" s="71">
        <f t="shared" ca="1" si="131"/>
        <v>1.1347303147485801</v>
      </c>
      <c r="H441" s="71">
        <f t="shared" ca="1" si="116"/>
        <v>1.02158989</v>
      </c>
      <c r="I441" s="72">
        <f t="shared" si="124"/>
        <v>1.2999999999999999E-2</v>
      </c>
      <c r="J441" s="92">
        <f t="shared" si="125"/>
        <v>45145</v>
      </c>
      <c r="K441" s="73">
        <f t="shared" si="126"/>
        <v>43</v>
      </c>
      <c r="L441" s="74">
        <f t="shared" si="127"/>
        <v>44</v>
      </c>
      <c r="M441" s="75">
        <f t="shared" si="117"/>
        <v>1.0022577589999999</v>
      </c>
      <c r="N441" s="75">
        <f t="shared" ca="1" si="118"/>
        <v>1.0238963940000001</v>
      </c>
      <c r="O441" s="74">
        <f t="shared" si="128"/>
        <v>0</v>
      </c>
      <c r="P441" s="71">
        <f t="shared" ca="1" si="119"/>
        <v>23.896394000000001</v>
      </c>
      <c r="Q441" s="71">
        <f t="shared" si="120"/>
        <v>0</v>
      </c>
      <c r="R441" s="76" t="str">
        <f t="shared" si="129"/>
        <v>J=</v>
      </c>
      <c r="S441" s="92">
        <f t="shared" si="130"/>
        <v>45327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0">
        <f t="shared" si="121"/>
        <v>45208</v>
      </c>
      <c r="B442" s="77">
        <f t="shared" ca="1" si="122"/>
        <v>1023.896394</v>
      </c>
      <c r="C442" s="71">
        <f t="shared" si="123"/>
        <v>1000</v>
      </c>
      <c r="D442" s="10">
        <f ca="1">IF(A442&lt;$B$1,VLOOKUP(A442,[1]DI!$A$4:$B$15000,2,FALSE),0)</f>
        <v>0.1265</v>
      </c>
      <c r="E442" s="71">
        <f t="shared" ca="1" si="115"/>
        <v>1.0004727899999999</v>
      </c>
      <c r="F442" s="71">
        <f ca="1">(TRUNC(PRODUCT($E$16:$E441),16))</f>
        <v>1.15922902165226</v>
      </c>
      <c r="G442" s="71">
        <f t="shared" ca="1" si="131"/>
        <v>1.1347303147485801</v>
      </c>
      <c r="H442" s="71">
        <f t="shared" ca="1" si="116"/>
        <v>1.02158989</v>
      </c>
      <c r="I442" s="72">
        <f t="shared" si="124"/>
        <v>1.2999999999999999E-2</v>
      </c>
      <c r="J442" s="92">
        <f t="shared" si="125"/>
        <v>45145</v>
      </c>
      <c r="K442" s="73">
        <f t="shared" si="126"/>
        <v>44</v>
      </c>
      <c r="L442" s="74">
        <f t="shared" si="127"/>
        <v>44</v>
      </c>
      <c r="M442" s="75">
        <f t="shared" si="117"/>
        <v>1.0022577589999999</v>
      </c>
      <c r="N442" s="75">
        <f t="shared" ca="1" si="118"/>
        <v>1.0238963940000001</v>
      </c>
      <c r="O442" s="74">
        <f t="shared" si="128"/>
        <v>0</v>
      </c>
      <c r="P442" s="71">
        <f t="shared" ca="1" si="119"/>
        <v>23.896394000000001</v>
      </c>
      <c r="Q442" s="71">
        <f t="shared" si="120"/>
        <v>0</v>
      </c>
      <c r="R442" s="76" t="str">
        <f t="shared" si="129"/>
        <v>J=</v>
      </c>
      <c r="S442" s="92">
        <f t="shared" si="130"/>
        <v>45327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0">
        <f t="shared" si="121"/>
        <v>45209</v>
      </c>
      <c r="B443" s="77">
        <f t="shared" ca="1" si="122"/>
        <v>1024.43299</v>
      </c>
      <c r="C443" s="71">
        <f t="shared" si="123"/>
        <v>1000</v>
      </c>
      <c r="D443" s="10">
        <f ca="1">IF(A443&lt;$B$1,VLOOKUP(A443,[1]DI!$A$4:$B$15000,2,FALSE),0)</f>
        <v>0.1265</v>
      </c>
      <c r="E443" s="71">
        <f t="shared" ca="1" si="115"/>
        <v>1.0004727899999999</v>
      </c>
      <c r="F443" s="71">
        <f ca="1">(TRUNC(PRODUCT($E$16:$E442),16))</f>
        <v>1.15977709354141</v>
      </c>
      <c r="G443" s="71">
        <f t="shared" ca="1" si="131"/>
        <v>1.1347303147485801</v>
      </c>
      <c r="H443" s="71">
        <f t="shared" ca="1" si="116"/>
        <v>1.02207289</v>
      </c>
      <c r="I443" s="72">
        <f t="shared" si="124"/>
        <v>1.2999999999999999E-2</v>
      </c>
      <c r="J443" s="92">
        <f t="shared" si="125"/>
        <v>45145</v>
      </c>
      <c r="K443" s="73">
        <f t="shared" si="126"/>
        <v>45</v>
      </c>
      <c r="L443" s="74">
        <f t="shared" si="127"/>
        <v>45</v>
      </c>
      <c r="M443" s="75">
        <f t="shared" si="117"/>
        <v>1.0023091310000001</v>
      </c>
      <c r="N443" s="75">
        <f t="shared" ca="1" si="118"/>
        <v>1.02443299</v>
      </c>
      <c r="O443" s="74">
        <f t="shared" si="128"/>
        <v>0</v>
      </c>
      <c r="P443" s="71">
        <f t="shared" ca="1" si="119"/>
        <v>24.43299</v>
      </c>
      <c r="Q443" s="71">
        <f t="shared" si="120"/>
        <v>0</v>
      </c>
      <c r="R443" s="76" t="str">
        <f t="shared" si="129"/>
        <v>J=</v>
      </c>
      <c r="S443" s="92">
        <f t="shared" si="130"/>
        <v>45327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0">
        <f t="shared" si="121"/>
        <v>45210</v>
      </c>
      <c r="B444" s="77">
        <f t="shared" ca="1" si="122"/>
        <v>1024.969869</v>
      </c>
      <c r="C444" s="71">
        <f t="shared" si="123"/>
        <v>1000</v>
      </c>
      <c r="D444" s="10">
        <f ca="1">IF(A444&lt;$B$1,VLOOKUP(A444,[1]DI!$A$4:$B$15000,2,FALSE),0)</f>
        <v>0.1265</v>
      </c>
      <c r="E444" s="71">
        <f t="shared" ca="1" si="115"/>
        <v>1.0004727899999999</v>
      </c>
      <c r="F444" s="71">
        <f ca="1">(TRUNC(PRODUCT($E$16:$E443),16))</f>
        <v>1.16032542455346</v>
      </c>
      <c r="G444" s="71">
        <f t="shared" ca="1" si="131"/>
        <v>1.1347303147485801</v>
      </c>
      <c r="H444" s="71">
        <f t="shared" ca="1" si="116"/>
        <v>1.02255612</v>
      </c>
      <c r="I444" s="72">
        <f t="shared" si="124"/>
        <v>1.2999999999999999E-2</v>
      </c>
      <c r="J444" s="92">
        <f t="shared" si="125"/>
        <v>45145</v>
      </c>
      <c r="K444" s="73">
        <f t="shared" si="126"/>
        <v>46</v>
      </c>
      <c r="L444" s="74">
        <f t="shared" si="127"/>
        <v>46</v>
      </c>
      <c r="M444" s="75">
        <f t="shared" si="117"/>
        <v>1.002360505</v>
      </c>
      <c r="N444" s="75">
        <f t="shared" ca="1" si="118"/>
        <v>1.024969869</v>
      </c>
      <c r="O444" s="74">
        <f t="shared" si="128"/>
        <v>0</v>
      </c>
      <c r="P444" s="71">
        <f t="shared" ca="1" si="119"/>
        <v>24.969868999999999</v>
      </c>
      <c r="Q444" s="71">
        <f t="shared" si="120"/>
        <v>0</v>
      </c>
      <c r="R444" s="76" t="str">
        <f t="shared" si="129"/>
        <v>J=</v>
      </c>
      <c r="S444" s="92">
        <f t="shared" si="130"/>
        <v>45327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0">
        <f t="shared" si="121"/>
        <v>45211</v>
      </c>
      <c r="B445" s="77">
        <f t="shared" ca="1" si="122"/>
        <v>1025.50702099</v>
      </c>
      <c r="C445" s="71">
        <f t="shared" si="123"/>
        <v>1000</v>
      </c>
      <c r="D445" s="10">
        <f ca="1">IF(A445&lt;$B$1,VLOOKUP(A445,[1]DI!$A$4:$B$15000,2,FALSE),0)</f>
        <v>0</v>
      </c>
      <c r="E445" s="71">
        <f t="shared" ca="1" si="115"/>
        <v>1</v>
      </c>
      <c r="F445" s="71">
        <f ca="1">(TRUNC(PRODUCT($E$16:$E444),16))</f>
        <v>1.16087401481094</v>
      </c>
      <c r="G445" s="71">
        <f t="shared" ca="1" si="131"/>
        <v>1.1347303147485801</v>
      </c>
      <c r="H445" s="71">
        <f t="shared" ca="1" si="116"/>
        <v>1.0230395699999999</v>
      </c>
      <c r="I445" s="72">
        <f t="shared" si="124"/>
        <v>1.2999999999999999E-2</v>
      </c>
      <c r="J445" s="92">
        <f t="shared" si="125"/>
        <v>45145</v>
      </c>
      <c r="K445" s="73">
        <f t="shared" si="126"/>
        <v>46</v>
      </c>
      <c r="L445" s="74">
        <f t="shared" si="127"/>
        <v>47</v>
      </c>
      <c r="M445" s="75">
        <f t="shared" si="117"/>
        <v>1.0024118820000001</v>
      </c>
      <c r="N445" s="75">
        <f t="shared" ca="1" si="118"/>
        <v>1.0255070209999999</v>
      </c>
      <c r="O445" s="74">
        <f t="shared" si="128"/>
        <v>0</v>
      </c>
      <c r="P445" s="71">
        <f t="shared" ca="1" si="119"/>
        <v>25.507020990000001</v>
      </c>
      <c r="Q445" s="71">
        <f t="shared" si="120"/>
        <v>0</v>
      </c>
      <c r="R445" s="76" t="str">
        <f t="shared" si="129"/>
        <v>J=</v>
      </c>
      <c r="S445" s="92">
        <f t="shared" si="130"/>
        <v>45327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0">
        <f t="shared" si="121"/>
        <v>45212</v>
      </c>
      <c r="B446" s="77">
        <f t="shared" ca="1" si="122"/>
        <v>1025.50702099</v>
      </c>
      <c r="C446" s="71">
        <f t="shared" si="123"/>
        <v>1000</v>
      </c>
      <c r="D446" s="10">
        <f ca="1">IF(A446&lt;$B$1,VLOOKUP(A446,[1]DI!$A$4:$B$15000,2,FALSE),0)</f>
        <v>0.1265</v>
      </c>
      <c r="E446" s="71">
        <f t="shared" ca="1" si="115"/>
        <v>1.0004727899999999</v>
      </c>
      <c r="F446" s="71">
        <f ca="1">(TRUNC(PRODUCT($E$16:$E445),16))</f>
        <v>1.16087401481094</v>
      </c>
      <c r="G446" s="71">
        <f t="shared" ca="1" si="131"/>
        <v>1.1347303147485801</v>
      </c>
      <c r="H446" s="71">
        <f t="shared" ca="1" si="116"/>
        <v>1.0230395699999999</v>
      </c>
      <c r="I446" s="72">
        <f t="shared" si="124"/>
        <v>1.2999999999999999E-2</v>
      </c>
      <c r="J446" s="92">
        <f t="shared" si="125"/>
        <v>45145</v>
      </c>
      <c r="K446" s="73">
        <f t="shared" si="126"/>
        <v>47</v>
      </c>
      <c r="L446" s="74">
        <f t="shared" si="127"/>
        <v>47</v>
      </c>
      <c r="M446" s="75">
        <f t="shared" si="117"/>
        <v>1.0024118820000001</v>
      </c>
      <c r="N446" s="75">
        <f t="shared" ca="1" si="118"/>
        <v>1.0255070209999999</v>
      </c>
      <c r="O446" s="74">
        <f t="shared" si="128"/>
        <v>0</v>
      </c>
      <c r="P446" s="71">
        <f t="shared" ca="1" si="119"/>
        <v>25.507020990000001</v>
      </c>
      <c r="Q446" s="71">
        <f t="shared" si="120"/>
        <v>0</v>
      </c>
      <c r="R446" s="76" t="str">
        <f t="shared" si="129"/>
        <v>J=</v>
      </c>
      <c r="S446" s="92">
        <f t="shared" si="130"/>
        <v>45327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0">
        <f t="shared" si="121"/>
        <v>45213</v>
      </c>
      <c r="B447" s="77">
        <f t="shared" ca="1" si="122"/>
        <v>1026.04445599</v>
      </c>
      <c r="C447" s="71">
        <f t="shared" si="123"/>
        <v>1000</v>
      </c>
      <c r="D447" s="10">
        <f ca="1">IF(A447&lt;$B$1,VLOOKUP(A447,[1]DI!$A$4:$B$15000,2,FALSE),0)</f>
        <v>0</v>
      </c>
      <c r="E447" s="71">
        <f t="shared" ca="1" si="115"/>
        <v>1</v>
      </c>
      <c r="F447" s="71">
        <f ca="1">(TRUNC(PRODUCT($E$16:$E446),16))</f>
        <v>1.1614228644364</v>
      </c>
      <c r="G447" s="71">
        <f t="shared" ca="1" si="131"/>
        <v>1.1347303147485801</v>
      </c>
      <c r="H447" s="71">
        <f t="shared" ca="1" si="116"/>
        <v>1.02352325</v>
      </c>
      <c r="I447" s="72">
        <f t="shared" si="124"/>
        <v>1.2999999999999999E-2</v>
      </c>
      <c r="J447" s="92">
        <f t="shared" si="125"/>
        <v>45145</v>
      </c>
      <c r="K447" s="73">
        <f t="shared" si="126"/>
        <v>47</v>
      </c>
      <c r="L447" s="74">
        <f t="shared" si="127"/>
        <v>48</v>
      </c>
      <c r="M447" s="75">
        <f t="shared" si="117"/>
        <v>1.002463262</v>
      </c>
      <c r="N447" s="75">
        <f t="shared" ca="1" si="118"/>
        <v>1.0260444559999999</v>
      </c>
      <c r="O447" s="74">
        <f t="shared" si="128"/>
        <v>0</v>
      </c>
      <c r="P447" s="71">
        <f t="shared" ca="1" si="119"/>
        <v>26.044455989999999</v>
      </c>
      <c r="Q447" s="71">
        <f t="shared" si="120"/>
        <v>0</v>
      </c>
      <c r="R447" s="76" t="str">
        <f t="shared" si="129"/>
        <v>J=</v>
      </c>
      <c r="S447" s="92">
        <f t="shared" si="130"/>
        <v>45327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0">
        <f t="shared" si="121"/>
        <v>45214</v>
      </c>
      <c r="B448" s="77">
        <f t="shared" ca="1" si="122"/>
        <v>1026.04445599</v>
      </c>
      <c r="C448" s="71">
        <f t="shared" si="123"/>
        <v>1000</v>
      </c>
      <c r="D448" s="10">
        <f ca="1">IF(A448&lt;$B$1,VLOOKUP(A448,[1]DI!$A$4:$B$15000,2,FALSE),0)</f>
        <v>0</v>
      </c>
      <c r="E448" s="71">
        <f t="shared" ca="1" si="115"/>
        <v>1</v>
      </c>
      <c r="F448" s="71">
        <f ca="1">(TRUNC(PRODUCT($E$16:$E447),16))</f>
        <v>1.1614228644364</v>
      </c>
      <c r="G448" s="71">
        <f t="shared" ca="1" si="131"/>
        <v>1.1347303147485801</v>
      </c>
      <c r="H448" s="71">
        <f t="shared" ca="1" si="116"/>
        <v>1.02352325</v>
      </c>
      <c r="I448" s="72">
        <f t="shared" si="124"/>
        <v>1.2999999999999999E-2</v>
      </c>
      <c r="J448" s="92">
        <f t="shared" si="125"/>
        <v>45145</v>
      </c>
      <c r="K448" s="73">
        <f t="shared" si="126"/>
        <v>47</v>
      </c>
      <c r="L448" s="74">
        <f t="shared" si="127"/>
        <v>48</v>
      </c>
      <c r="M448" s="75">
        <f t="shared" si="117"/>
        <v>1.002463262</v>
      </c>
      <c r="N448" s="75">
        <f t="shared" ca="1" si="118"/>
        <v>1.0260444559999999</v>
      </c>
      <c r="O448" s="74">
        <f t="shared" si="128"/>
        <v>0</v>
      </c>
      <c r="P448" s="71">
        <f t="shared" ca="1" si="119"/>
        <v>26.044455989999999</v>
      </c>
      <c r="Q448" s="71">
        <f t="shared" si="120"/>
        <v>0</v>
      </c>
      <c r="R448" s="76" t="str">
        <f t="shared" si="129"/>
        <v>J=</v>
      </c>
      <c r="S448" s="92">
        <f t="shared" si="130"/>
        <v>45327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0">
        <f t="shared" si="121"/>
        <v>45215</v>
      </c>
      <c r="B449" s="77">
        <f t="shared" ca="1" si="122"/>
        <v>1026.04445599</v>
      </c>
      <c r="C449" s="71">
        <f t="shared" si="123"/>
        <v>1000</v>
      </c>
      <c r="D449" s="10">
        <f ca="1">IF(A449&lt;$B$1,VLOOKUP(A449,[1]DI!$A$4:$B$15000,2,FALSE),0)</f>
        <v>0.1265</v>
      </c>
      <c r="E449" s="71">
        <f t="shared" ca="1" si="115"/>
        <v>1.0004727899999999</v>
      </c>
      <c r="F449" s="71">
        <f ca="1">(TRUNC(PRODUCT($E$16:$E448),16))</f>
        <v>1.1614228644364</v>
      </c>
      <c r="G449" s="71">
        <f t="shared" ca="1" si="131"/>
        <v>1.1347303147485801</v>
      </c>
      <c r="H449" s="71">
        <f t="shared" ca="1" si="116"/>
        <v>1.02352325</v>
      </c>
      <c r="I449" s="72">
        <f t="shared" si="124"/>
        <v>1.2999999999999999E-2</v>
      </c>
      <c r="J449" s="92">
        <f t="shared" si="125"/>
        <v>45145</v>
      </c>
      <c r="K449" s="73">
        <f t="shared" si="126"/>
        <v>48</v>
      </c>
      <c r="L449" s="74">
        <f t="shared" si="127"/>
        <v>48</v>
      </c>
      <c r="M449" s="75">
        <f t="shared" si="117"/>
        <v>1.002463262</v>
      </c>
      <c r="N449" s="75">
        <f t="shared" ca="1" si="118"/>
        <v>1.0260444559999999</v>
      </c>
      <c r="O449" s="74">
        <f t="shared" si="128"/>
        <v>0</v>
      </c>
      <c r="P449" s="71">
        <f t="shared" ca="1" si="119"/>
        <v>26.044455989999999</v>
      </c>
      <c r="Q449" s="71">
        <f t="shared" si="120"/>
        <v>0</v>
      </c>
      <c r="R449" s="76" t="str">
        <f t="shared" si="129"/>
        <v>J=</v>
      </c>
      <c r="S449" s="92">
        <f t="shared" si="130"/>
        <v>45327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0">
        <f t="shared" si="121"/>
        <v>45216</v>
      </c>
      <c r="B450" s="77">
        <f t="shared" ca="1" si="122"/>
        <v>1026.582185</v>
      </c>
      <c r="C450" s="71">
        <f t="shared" si="123"/>
        <v>1000</v>
      </c>
      <c r="D450" s="10">
        <f ca="1">IF(A450&lt;$B$1,VLOOKUP(A450,[1]DI!$A$4:$B$15000,2,FALSE),0)</f>
        <v>0.1265</v>
      </c>
      <c r="E450" s="71">
        <f t="shared" ca="1" si="115"/>
        <v>1.0004727899999999</v>
      </c>
      <c r="F450" s="71">
        <f ca="1">(TRUNC(PRODUCT($E$16:$E449),16))</f>
        <v>1.1619719735524801</v>
      </c>
      <c r="G450" s="71">
        <f t="shared" ca="1" si="131"/>
        <v>1.1347303147485801</v>
      </c>
      <c r="H450" s="71">
        <f t="shared" ca="1" si="116"/>
        <v>1.02400717</v>
      </c>
      <c r="I450" s="72">
        <f t="shared" si="124"/>
        <v>1.2999999999999999E-2</v>
      </c>
      <c r="J450" s="92">
        <f t="shared" si="125"/>
        <v>45145</v>
      </c>
      <c r="K450" s="73">
        <f t="shared" si="126"/>
        <v>49</v>
      </c>
      <c r="L450" s="74">
        <f t="shared" si="127"/>
        <v>49</v>
      </c>
      <c r="M450" s="75">
        <f t="shared" si="117"/>
        <v>1.002514645</v>
      </c>
      <c r="N450" s="75">
        <f t="shared" ca="1" si="118"/>
        <v>1.0265821850000001</v>
      </c>
      <c r="O450" s="74">
        <f t="shared" si="128"/>
        <v>0</v>
      </c>
      <c r="P450" s="71">
        <f t="shared" ca="1" si="119"/>
        <v>26.582184999999999</v>
      </c>
      <c r="Q450" s="71">
        <f t="shared" si="120"/>
        <v>0</v>
      </c>
      <c r="R450" s="76" t="str">
        <f t="shared" si="129"/>
        <v>J=</v>
      </c>
      <c r="S450" s="92">
        <f t="shared" si="130"/>
        <v>45327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0">
        <f t="shared" si="121"/>
        <v>45217</v>
      </c>
      <c r="B451" s="77">
        <f t="shared" ca="1" si="122"/>
        <v>1027.120185</v>
      </c>
      <c r="C451" s="71">
        <f t="shared" si="123"/>
        <v>1000</v>
      </c>
      <c r="D451" s="10">
        <f ca="1">IF(A451&lt;$B$1,VLOOKUP(A451,[1]DI!$A$4:$B$15000,2,FALSE),0)</f>
        <v>0.1265</v>
      </c>
      <c r="E451" s="71">
        <f t="shared" ca="1" si="115"/>
        <v>1.0004727899999999</v>
      </c>
      <c r="F451" s="71">
        <f ca="1">(TRUNC(PRODUCT($E$16:$E450),16))</f>
        <v>1.1625213422818499</v>
      </c>
      <c r="G451" s="71">
        <f t="shared" ca="1" si="131"/>
        <v>1.1347303147485801</v>
      </c>
      <c r="H451" s="71">
        <f t="shared" ca="1" si="116"/>
        <v>1.0244913099999999</v>
      </c>
      <c r="I451" s="72">
        <f t="shared" si="124"/>
        <v>1.2999999999999999E-2</v>
      </c>
      <c r="J451" s="92">
        <f t="shared" si="125"/>
        <v>45145</v>
      </c>
      <c r="K451" s="73">
        <f t="shared" si="126"/>
        <v>50</v>
      </c>
      <c r="L451" s="74">
        <f t="shared" si="127"/>
        <v>50</v>
      </c>
      <c r="M451" s="75">
        <f t="shared" si="117"/>
        <v>1.0025660300000001</v>
      </c>
      <c r="N451" s="75">
        <f t="shared" ca="1" si="118"/>
        <v>1.027120185</v>
      </c>
      <c r="O451" s="74">
        <f t="shared" si="128"/>
        <v>0</v>
      </c>
      <c r="P451" s="71">
        <f t="shared" ca="1" si="119"/>
        <v>27.120184999999999</v>
      </c>
      <c r="Q451" s="71">
        <f t="shared" si="120"/>
        <v>0</v>
      </c>
      <c r="R451" s="76" t="str">
        <f t="shared" si="129"/>
        <v>J=</v>
      </c>
      <c r="S451" s="92">
        <f t="shared" si="130"/>
        <v>45327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0">
        <f t="shared" si="121"/>
        <v>45218</v>
      </c>
      <c r="B452" s="77">
        <f t="shared" ca="1" si="122"/>
        <v>1027.6584689900001</v>
      </c>
      <c r="C452" s="71">
        <f t="shared" si="123"/>
        <v>1000</v>
      </c>
      <c r="D452" s="10">
        <f ca="1">IF(A452&lt;$B$1,VLOOKUP(A452,[1]DI!$A$4:$B$15000,2,FALSE),0)</f>
        <v>0.1265</v>
      </c>
      <c r="E452" s="71">
        <f t="shared" ca="1" si="115"/>
        <v>1.0004727899999999</v>
      </c>
      <c r="F452" s="71">
        <f ca="1">(TRUNC(PRODUCT($E$16:$E451),16))</f>
        <v>1.1630709707472699</v>
      </c>
      <c r="G452" s="71">
        <f t="shared" ca="1" si="131"/>
        <v>1.1347303147485801</v>
      </c>
      <c r="H452" s="71">
        <f t="shared" ca="1" si="116"/>
        <v>1.0249756800000001</v>
      </c>
      <c r="I452" s="72">
        <f t="shared" si="124"/>
        <v>1.2999999999999999E-2</v>
      </c>
      <c r="J452" s="92">
        <f t="shared" si="125"/>
        <v>45145</v>
      </c>
      <c r="K452" s="73">
        <f t="shared" si="126"/>
        <v>51</v>
      </c>
      <c r="L452" s="74">
        <f t="shared" si="127"/>
        <v>51</v>
      </c>
      <c r="M452" s="75">
        <f t="shared" si="117"/>
        <v>1.002617417</v>
      </c>
      <c r="N452" s="75">
        <f t="shared" ca="1" si="118"/>
        <v>1.0276584689999999</v>
      </c>
      <c r="O452" s="74">
        <f t="shared" si="128"/>
        <v>0</v>
      </c>
      <c r="P452" s="71">
        <f t="shared" ca="1" si="119"/>
        <v>27.658468989999999</v>
      </c>
      <c r="Q452" s="71">
        <f t="shared" si="120"/>
        <v>0</v>
      </c>
      <c r="R452" s="76" t="str">
        <f t="shared" si="129"/>
        <v>J=</v>
      </c>
      <c r="S452" s="92">
        <f t="shared" si="130"/>
        <v>45327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0">
        <f t="shared" si="121"/>
        <v>45219</v>
      </c>
      <c r="B453" s="77">
        <f t="shared" ca="1" si="122"/>
        <v>1028.1970269999999</v>
      </c>
      <c r="C453" s="71">
        <f t="shared" si="123"/>
        <v>1000</v>
      </c>
      <c r="D453" s="10">
        <f ca="1">IF(A453&lt;$B$1,VLOOKUP(A453,[1]DI!$A$4:$B$15000,2,FALSE),0)</f>
        <v>0.1265</v>
      </c>
      <c r="E453" s="71">
        <f t="shared" ca="1" si="115"/>
        <v>1.0004727899999999</v>
      </c>
      <c r="F453" s="71">
        <f ca="1">(TRUNC(PRODUCT($E$16:$E452),16))</f>
        <v>1.16362085907153</v>
      </c>
      <c r="G453" s="71">
        <f t="shared" ca="1" si="131"/>
        <v>1.1347303147485801</v>
      </c>
      <c r="H453" s="71">
        <f t="shared" ca="1" si="116"/>
        <v>1.02546027</v>
      </c>
      <c r="I453" s="72">
        <f t="shared" si="124"/>
        <v>1.2999999999999999E-2</v>
      </c>
      <c r="J453" s="92">
        <f t="shared" si="125"/>
        <v>45145</v>
      </c>
      <c r="K453" s="73">
        <f t="shared" si="126"/>
        <v>52</v>
      </c>
      <c r="L453" s="74">
        <f t="shared" si="127"/>
        <v>52</v>
      </c>
      <c r="M453" s="75">
        <f t="shared" si="117"/>
        <v>1.0026688079999999</v>
      </c>
      <c r="N453" s="75">
        <f t="shared" ca="1" si="118"/>
        <v>1.028197027</v>
      </c>
      <c r="O453" s="74">
        <f t="shared" si="128"/>
        <v>0</v>
      </c>
      <c r="P453" s="71">
        <f t="shared" ca="1" si="119"/>
        <v>28.197026999999999</v>
      </c>
      <c r="Q453" s="71">
        <f t="shared" si="120"/>
        <v>0</v>
      </c>
      <c r="R453" s="76" t="str">
        <f t="shared" si="129"/>
        <v>J=</v>
      </c>
      <c r="S453" s="92">
        <f t="shared" si="130"/>
        <v>45327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0">
        <f t="shared" si="121"/>
        <v>45220</v>
      </c>
      <c r="B454" s="77">
        <f t="shared" ca="1" si="122"/>
        <v>1028.73587699</v>
      </c>
      <c r="C454" s="71">
        <f t="shared" si="123"/>
        <v>1000</v>
      </c>
      <c r="D454" s="10">
        <f ca="1">IF(A454&lt;$B$1,VLOOKUP(A454,[1]DI!$A$4:$B$15000,2,FALSE),0)</f>
        <v>0</v>
      </c>
      <c r="E454" s="71">
        <f t="shared" ca="1" si="115"/>
        <v>1</v>
      </c>
      <c r="F454" s="71">
        <f ca="1">(TRUNC(PRODUCT($E$16:$E453),16))</f>
        <v>1.16417100737749</v>
      </c>
      <c r="G454" s="71">
        <f t="shared" ca="1" si="131"/>
        <v>1.1347303147485801</v>
      </c>
      <c r="H454" s="71">
        <f t="shared" ca="1" si="116"/>
        <v>1.0259450999999999</v>
      </c>
      <c r="I454" s="72">
        <f t="shared" si="124"/>
        <v>1.2999999999999999E-2</v>
      </c>
      <c r="J454" s="92">
        <f t="shared" si="125"/>
        <v>45145</v>
      </c>
      <c r="K454" s="73">
        <f t="shared" si="126"/>
        <v>52</v>
      </c>
      <c r="L454" s="74">
        <f t="shared" si="127"/>
        <v>53</v>
      </c>
      <c r="M454" s="75">
        <f t="shared" si="117"/>
        <v>1.002720201</v>
      </c>
      <c r="N454" s="75">
        <f t="shared" ca="1" si="118"/>
        <v>1.0287358769999999</v>
      </c>
      <c r="O454" s="74">
        <f t="shared" si="128"/>
        <v>0</v>
      </c>
      <c r="P454" s="71">
        <f t="shared" ca="1" si="119"/>
        <v>28.735876990000001</v>
      </c>
      <c r="Q454" s="71">
        <f t="shared" si="120"/>
        <v>0</v>
      </c>
      <c r="R454" s="76" t="str">
        <f t="shared" si="129"/>
        <v>J=</v>
      </c>
      <c r="S454" s="92">
        <f t="shared" si="130"/>
        <v>45327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0">
        <f t="shared" si="121"/>
        <v>45221</v>
      </c>
      <c r="B455" s="77">
        <f t="shared" ca="1" si="122"/>
        <v>1028.73587699</v>
      </c>
      <c r="C455" s="71">
        <f t="shared" si="123"/>
        <v>1000</v>
      </c>
      <c r="D455" s="10">
        <f ca="1">IF(A455&lt;$B$1,VLOOKUP(A455,[1]DI!$A$4:$B$15000,2,FALSE),0)</f>
        <v>0</v>
      </c>
      <c r="E455" s="71">
        <f t="shared" ca="1" si="115"/>
        <v>1</v>
      </c>
      <c r="F455" s="71">
        <f ca="1">(TRUNC(PRODUCT($E$16:$E454),16))</f>
        <v>1.16417100737749</v>
      </c>
      <c r="G455" s="71">
        <f t="shared" ca="1" si="131"/>
        <v>1.1347303147485801</v>
      </c>
      <c r="H455" s="71">
        <f t="shared" ca="1" si="116"/>
        <v>1.0259450999999999</v>
      </c>
      <c r="I455" s="72">
        <f t="shared" si="124"/>
        <v>1.2999999999999999E-2</v>
      </c>
      <c r="J455" s="92">
        <f t="shared" si="125"/>
        <v>45145</v>
      </c>
      <c r="K455" s="73">
        <f t="shared" si="126"/>
        <v>52</v>
      </c>
      <c r="L455" s="74">
        <f t="shared" si="127"/>
        <v>53</v>
      </c>
      <c r="M455" s="75">
        <f t="shared" si="117"/>
        <v>1.002720201</v>
      </c>
      <c r="N455" s="75">
        <f t="shared" ca="1" si="118"/>
        <v>1.0287358769999999</v>
      </c>
      <c r="O455" s="74">
        <f t="shared" si="128"/>
        <v>0</v>
      </c>
      <c r="P455" s="71">
        <f t="shared" ca="1" si="119"/>
        <v>28.735876990000001</v>
      </c>
      <c r="Q455" s="71">
        <f t="shared" si="120"/>
        <v>0</v>
      </c>
      <c r="R455" s="76" t="str">
        <f t="shared" si="129"/>
        <v>J=</v>
      </c>
      <c r="S455" s="92">
        <f t="shared" si="130"/>
        <v>45327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0">
        <f t="shared" si="121"/>
        <v>45222</v>
      </c>
      <c r="B456" s="77">
        <f t="shared" ca="1" si="122"/>
        <v>1028.73587699</v>
      </c>
      <c r="C456" s="71">
        <f t="shared" si="123"/>
        <v>1000</v>
      </c>
      <c r="D456" s="10">
        <f ca="1">IF(A456&lt;$B$1,VLOOKUP(A456,[1]DI!$A$4:$B$15000,2,FALSE),0)</f>
        <v>0.1265</v>
      </c>
      <c r="E456" s="71">
        <f t="shared" ca="1" si="115"/>
        <v>1.0004727899999999</v>
      </c>
      <c r="F456" s="71">
        <f ca="1">(TRUNC(PRODUCT($E$16:$E455),16))</f>
        <v>1.16417100737749</v>
      </c>
      <c r="G456" s="71">
        <f t="shared" ca="1" si="131"/>
        <v>1.1347303147485801</v>
      </c>
      <c r="H456" s="71">
        <f t="shared" ca="1" si="116"/>
        <v>1.0259450999999999</v>
      </c>
      <c r="I456" s="72">
        <f t="shared" si="124"/>
        <v>1.2999999999999999E-2</v>
      </c>
      <c r="J456" s="92">
        <f t="shared" si="125"/>
        <v>45145</v>
      </c>
      <c r="K456" s="73">
        <f t="shared" si="126"/>
        <v>53</v>
      </c>
      <c r="L456" s="74">
        <f t="shared" si="127"/>
        <v>53</v>
      </c>
      <c r="M456" s="75">
        <f t="shared" si="117"/>
        <v>1.002720201</v>
      </c>
      <c r="N456" s="75">
        <f t="shared" ca="1" si="118"/>
        <v>1.0287358769999999</v>
      </c>
      <c r="O456" s="74">
        <f t="shared" si="128"/>
        <v>0</v>
      </c>
      <c r="P456" s="71">
        <f t="shared" ca="1" si="119"/>
        <v>28.735876990000001</v>
      </c>
      <c r="Q456" s="71">
        <f t="shared" si="120"/>
        <v>0</v>
      </c>
      <c r="R456" s="76" t="str">
        <f t="shared" si="129"/>
        <v>J=</v>
      </c>
      <c r="S456" s="92">
        <f t="shared" si="130"/>
        <v>45327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0">
        <f t="shared" si="121"/>
        <v>45223</v>
      </c>
      <c r="B457" s="77">
        <f t="shared" ca="1" si="122"/>
        <v>1029.2750100000001</v>
      </c>
      <c r="C457" s="71">
        <f t="shared" si="123"/>
        <v>1000</v>
      </c>
      <c r="D457" s="10">
        <f ca="1">IF(A457&lt;$B$1,VLOOKUP(A457,[1]DI!$A$4:$B$15000,2,FALSE),0)</f>
        <v>0.1265</v>
      </c>
      <c r="E457" s="71">
        <f t="shared" ca="1" si="115"/>
        <v>1.0004727899999999</v>
      </c>
      <c r="F457" s="71">
        <f ca="1">(TRUNC(PRODUCT($E$16:$E456),16))</f>
        <v>1.1647214157880701</v>
      </c>
      <c r="G457" s="71">
        <f t="shared" ca="1" si="131"/>
        <v>1.1347303147485801</v>
      </c>
      <c r="H457" s="71">
        <f t="shared" ca="1" si="116"/>
        <v>1.0264301600000001</v>
      </c>
      <c r="I457" s="72">
        <f t="shared" si="124"/>
        <v>1.2999999999999999E-2</v>
      </c>
      <c r="J457" s="92">
        <f t="shared" si="125"/>
        <v>45145</v>
      </c>
      <c r="K457" s="73">
        <f t="shared" si="126"/>
        <v>54</v>
      </c>
      <c r="L457" s="74">
        <f t="shared" si="127"/>
        <v>54</v>
      </c>
      <c r="M457" s="75">
        <f t="shared" si="117"/>
        <v>1.0027715960000001</v>
      </c>
      <c r="N457" s="75">
        <f t="shared" ca="1" si="118"/>
        <v>1.0292750100000001</v>
      </c>
      <c r="O457" s="74">
        <f t="shared" si="128"/>
        <v>0</v>
      </c>
      <c r="P457" s="71">
        <f t="shared" ca="1" si="119"/>
        <v>29.275010000000002</v>
      </c>
      <c r="Q457" s="71">
        <f t="shared" si="120"/>
        <v>0</v>
      </c>
      <c r="R457" s="76" t="str">
        <f t="shared" si="129"/>
        <v>J=</v>
      </c>
      <c r="S457" s="92">
        <f t="shared" si="130"/>
        <v>45327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0">
        <f t="shared" si="121"/>
        <v>45224</v>
      </c>
      <c r="B458" s="77">
        <f t="shared" ca="1" si="122"/>
        <v>1029.814417</v>
      </c>
      <c r="C458" s="71">
        <f t="shared" si="123"/>
        <v>1000</v>
      </c>
      <c r="D458" s="10">
        <f ca="1">IF(A458&lt;$B$1,VLOOKUP(A458,[1]DI!$A$4:$B$15000,2,FALSE),0)</f>
        <v>0.1265</v>
      </c>
      <c r="E458" s="71">
        <f t="shared" ca="1" si="115"/>
        <v>1.0004727899999999</v>
      </c>
      <c r="F458" s="71">
        <f ca="1">(TRUNC(PRODUCT($E$16:$E457),16))</f>
        <v>1.1652720844262401</v>
      </c>
      <c r="G458" s="71">
        <f t="shared" ca="1" si="131"/>
        <v>1.1347303147485801</v>
      </c>
      <c r="H458" s="71">
        <f t="shared" ca="1" si="116"/>
        <v>1.02691544</v>
      </c>
      <c r="I458" s="72">
        <f t="shared" si="124"/>
        <v>1.2999999999999999E-2</v>
      </c>
      <c r="J458" s="92">
        <f t="shared" si="125"/>
        <v>45145</v>
      </c>
      <c r="K458" s="73">
        <f t="shared" si="126"/>
        <v>55</v>
      </c>
      <c r="L458" s="74">
        <f t="shared" si="127"/>
        <v>55</v>
      </c>
      <c r="M458" s="75">
        <f t="shared" si="117"/>
        <v>1.0028229950000001</v>
      </c>
      <c r="N458" s="75">
        <f t="shared" ca="1" si="118"/>
        <v>1.0298144170000001</v>
      </c>
      <c r="O458" s="74">
        <f t="shared" si="128"/>
        <v>0</v>
      </c>
      <c r="P458" s="71">
        <f t="shared" ca="1" si="119"/>
        <v>29.814416999999999</v>
      </c>
      <c r="Q458" s="71">
        <f t="shared" si="120"/>
        <v>0</v>
      </c>
      <c r="R458" s="76" t="str">
        <f t="shared" si="129"/>
        <v>J=</v>
      </c>
      <c r="S458" s="92">
        <f t="shared" si="130"/>
        <v>45327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0">
        <f t="shared" si="121"/>
        <v>45225</v>
      </c>
      <c r="B459" s="77">
        <f t="shared" ca="1" si="122"/>
        <v>1030.354116</v>
      </c>
      <c r="C459" s="71">
        <f t="shared" si="123"/>
        <v>1000</v>
      </c>
      <c r="D459" s="10">
        <f ca="1">IF(A459&lt;$B$1,VLOOKUP(A459,[1]DI!$A$4:$B$15000,2,FALSE),0)</f>
        <v>0.1265</v>
      </c>
      <c r="E459" s="71">
        <f t="shared" ca="1" si="115"/>
        <v>1.0004727899999999</v>
      </c>
      <c r="F459" s="71">
        <f ca="1">(TRUNC(PRODUCT($E$16:$E458),16))</f>
        <v>1.16582301341503</v>
      </c>
      <c r="G459" s="71">
        <f t="shared" ca="1" si="131"/>
        <v>1.1347303147485801</v>
      </c>
      <c r="H459" s="71">
        <f t="shared" ca="1" si="116"/>
        <v>1.02740096</v>
      </c>
      <c r="I459" s="72">
        <f t="shared" si="124"/>
        <v>1.2999999999999999E-2</v>
      </c>
      <c r="J459" s="92">
        <f t="shared" si="125"/>
        <v>45145</v>
      </c>
      <c r="K459" s="73">
        <f t="shared" si="126"/>
        <v>56</v>
      </c>
      <c r="L459" s="74">
        <f t="shared" si="127"/>
        <v>56</v>
      </c>
      <c r="M459" s="75">
        <f t="shared" si="117"/>
        <v>1.0028743950000001</v>
      </c>
      <c r="N459" s="75">
        <f t="shared" ca="1" si="118"/>
        <v>1.030354116</v>
      </c>
      <c r="O459" s="74">
        <f t="shared" si="128"/>
        <v>0</v>
      </c>
      <c r="P459" s="71">
        <f t="shared" ca="1" si="119"/>
        <v>30.354116000000001</v>
      </c>
      <c r="Q459" s="71">
        <f t="shared" si="120"/>
        <v>0</v>
      </c>
      <c r="R459" s="76" t="str">
        <f t="shared" si="129"/>
        <v>J=</v>
      </c>
      <c r="S459" s="92">
        <f t="shared" si="130"/>
        <v>45327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0">
        <f t="shared" si="121"/>
        <v>45226</v>
      </c>
      <c r="B460" s="77">
        <f t="shared" ca="1" si="122"/>
        <v>1030.89409</v>
      </c>
      <c r="C460" s="71">
        <f t="shared" si="123"/>
        <v>1000</v>
      </c>
      <c r="D460" s="10">
        <f ca="1">IF(A460&lt;$B$1,VLOOKUP(A460,[1]DI!$A$4:$B$15000,2,FALSE),0)</f>
        <v>0.1265</v>
      </c>
      <c r="E460" s="71">
        <f t="shared" ca="1" si="115"/>
        <v>1.0004727899999999</v>
      </c>
      <c r="F460" s="71">
        <f ca="1">(TRUNC(PRODUCT($E$16:$E459),16))</f>
        <v>1.1663742028775399</v>
      </c>
      <c r="G460" s="71">
        <f t="shared" ca="1" si="131"/>
        <v>1.1347303147485801</v>
      </c>
      <c r="H460" s="71">
        <f t="shared" ca="1" si="116"/>
        <v>1.0278867</v>
      </c>
      <c r="I460" s="72">
        <f t="shared" si="124"/>
        <v>1.2999999999999999E-2</v>
      </c>
      <c r="J460" s="92">
        <f t="shared" si="125"/>
        <v>45145</v>
      </c>
      <c r="K460" s="73">
        <f t="shared" si="126"/>
        <v>57</v>
      </c>
      <c r="L460" s="74">
        <f t="shared" si="127"/>
        <v>57</v>
      </c>
      <c r="M460" s="75">
        <f t="shared" si="117"/>
        <v>1.002925799</v>
      </c>
      <c r="N460" s="75">
        <f t="shared" ca="1" si="118"/>
        <v>1.0308940900000001</v>
      </c>
      <c r="O460" s="74">
        <f t="shared" si="128"/>
        <v>0</v>
      </c>
      <c r="P460" s="71">
        <f t="shared" ca="1" si="119"/>
        <v>30.894089999999998</v>
      </c>
      <c r="Q460" s="71">
        <f t="shared" si="120"/>
        <v>0</v>
      </c>
      <c r="R460" s="76" t="str">
        <f t="shared" si="129"/>
        <v>J=</v>
      </c>
      <c r="S460" s="92">
        <f t="shared" si="130"/>
        <v>45327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0">
        <f t="shared" si="121"/>
        <v>45227</v>
      </c>
      <c r="B461" s="77">
        <f t="shared" ca="1" si="122"/>
        <v>1031.434356</v>
      </c>
      <c r="C461" s="71">
        <f t="shared" si="123"/>
        <v>1000</v>
      </c>
      <c r="D461" s="10">
        <f ca="1">IF(A461&lt;$B$1,VLOOKUP(A461,[1]DI!$A$4:$B$15000,2,FALSE),0)</f>
        <v>0</v>
      </c>
      <c r="E461" s="71">
        <f t="shared" ca="1" si="115"/>
        <v>1</v>
      </c>
      <c r="F461" s="71">
        <f ca="1">(TRUNC(PRODUCT($E$16:$E460),16))</f>
        <v>1.1669256529369201</v>
      </c>
      <c r="G461" s="71">
        <f t="shared" ca="1" si="131"/>
        <v>1.1347303147485801</v>
      </c>
      <c r="H461" s="71">
        <f t="shared" ca="1" si="116"/>
        <v>1.0283726799999999</v>
      </c>
      <c r="I461" s="72">
        <f t="shared" si="124"/>
        <v>1.2999999999999999E-2</v>
      </c>
      <c r="J461" s="92">
        <f t="shared" si="125"/>
        <v>45145</v>
      </c>
      <c r="K461" s="73">
        <f t="shared" si="126"/>
        <v>57</v>
      </c>
      <c r="L461" s="74">
        <f t="shared" si="127"/>
        <v>58</v>
      </c>
      <c r="M461" s="75">
        <f t="shared" si="117"/>
        <v>1.0029772050000001</v>
      </c>
      <c r="N461" s="75">
        <f t="shared" ca="1" si="118"/>
        <v>1.0314343560000001</v>
      </c>
      <c r="O461" s="74">
        <f t="shared" si="128"/>
        <v>0</v>
      </c>
      <c r="P461" s="71">
        <f t="shared" ca="1" si="119"/>
        <v>31.434356000000001</v>
      </c>
      <c r="Q461" s="71">
        <f t="shared" si="120"/>
        <v>0</v>
      </c>
      <c r="R461" s="76" t="str">
        <f t="shared" si="129"/>
        <v>J=</v>
      </c>
      <c r="S461" s="92">
        <f t="shared" si="130"/>
        <v>45327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0">
        <f t="shared" si="121"/>
        <v>45228</v>
      </c>
      <c r="B462" s="77">
        <f t="shared" ca="1" si="122"/>
        <v>1031.434356</v>
      </c>
      <c r="C462" s="71">
        <f t="shared" si="123"/>
        <v>1000</v>
      </c>
      <c r="D462" s="10">
        <f ca="1">IF(A462&lt;$B$1,VLOOKUP(A462,[1]DI!$A$4:$B$15000,2,FALSE),0)</f>
        <v>0</v>
      </c>
      <c r="E462" s="71">
        <f t="shared" ca="1" si="115"/>
        <v>1</v>
      </c>
      <c r="F462" s="71">
        <f ca="1">(TRUNC(PRODUCT($E$16:$E461),16))</f>
        <v>1.1669256529369201</v>
      </c>
      <c r="G462" s="71">
        <f t="shared" ca="1" si="131"/>
        <v>1.1347303147485801</v>
      </c>
      <c r="H462" s="71">
        <f t="shared" ca="1" si="116"/>
        <v>1.0283726799999999</v>
      </c>
      <c r="I462" s="72">
        <f t="shared" si="124"/>
        <v>1.2999999999999999E-2</v>
      </c>
      <c r="J462" s="92">
        <f t="shared" si="125"/>
        <v>45145</v>
      </c>
      <c r="K462" s="73">
        <f t="shared" si="126"/>
        <v>57</v>
      </c>
      <c r="L462" s="74">
        <f t="shared" si="127"/>
        <v>58</v>
      </c>
      <c r="M462" s="75">
        <f t="shared" si="117"/>
        <v>1.0029772050000001</v>
      </c>
      <c r="N462" s="75">
        <f t="shared" ca="1" si="118"/>
        <v>1.0314343560000001</v>
      </c>
      <c r="O462" s="74">
        <f t="shared" si="128"/>
        <v>0</v>
      </c>
      <c r="P462" s="71">
        <f t="shared" ca="1" si="119"/>
        <v>31.434356000000001</v>
      </c>
      <c r="Q462" s="71">
        <f t="shared" si="120"/>
        <v>0</v>
      </c>
      <c r="R462" s="76" t="str">
        <f t="shared" si="129"/>
        <v>J=</v>
      </c>
      <c r="S462" s="92">
        <f t="shared" si="130"/>
        <v>45327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0">
        <f t="shared" si="121"/>
        <v>45229</v>
      </c>
      <c r="B463" s="77">
        <f t="shared" ca="1" si="122"/>
        <v>1031.434356</v>
      </c>
      <c r="C463" s="71">
        <f t="shared" si="123"/>
        <v>1000</v>
      </c>
      <c r="D463" s="10">
        <f ca="1">IF(A463&lt;$B$1,VLOOKUP(A463,[1]DI!$A$4:$B$15000,2,FALSE),0)</f>
        <v>0.1265</v>
      </c>
      <c r="E463" s="71">
        <f t="shared" ca="1" si="115"/>
        <v>1.0004727899999999</v>
      </c>
      <c r="F463" s="71">
        <f ca="1">(TRUNC(PRODUCT($E$16:$E462),16))</f>
        <v>1.1669256529369201</v>
      </c>
      <c r="G463" s="71">
        <f t="shared" ca="1" si="131"/>
        <v>1.1347303147485801</v>
      </c>
      <c r="H463" s="71">
        <f t="shared" ca="1" si="116"/>
        <v>1.0283726799999999</v>
      </c>
      <c r="I463" s="72">
        <f t="shared" si="124"/>
        <v>1.2999999999999999E-2</v>
      </c>
      <c r="J463" s="92">
        <f t="shared" si="125"/>
        <v>45145</v>
      </c>
      <c r="K463" s="73">
        <f t="shared" si="126"/>
        <v>58</v>
      </c>
      <c r="L463" s="74">
        <f t="shared" si="127"/>
        <v>58</v>
      </c>
      <c r="M463" s="75">
        <f t="shared" si="117"/>
        <v>1.0029772050000001</v>
      </c>
      <c r="N463" s="75">
        <f t="shared" ca="1" si="118"/>
        <v>1.0314343560000001</v>
      </c>
      <c r="O463" s="74">
        <f t="shared" si="128"/>
        <v>0</v>
      </c>
      <c r="P463" s="71">
        <f t="shared" ca="1" si="119"/>
        <v>31.434356000000001</v>
      </c>
      <c r="Q463" s="71">
        <f t="shared" si="120"/>
        <v>0</v>
      </c>
      <c r="R463" s="76" t="str">
        <f t="shared" si="129"/>
        <v>J=</v>
      </c>
      <c r="S463" s="92">
        <f t="shared" si="130"/>
        <v>45327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0">
        <f t="shared" si="121"/>
        <v>45230</v>
      </c>
      <c r="B464" s="77">
        <f t="shared" ca="1" si="122"/>
        <v>1031.9748959900001</v>
      </c>
      <c r="C464" s="71">
        <f t="shared" si="123"/>
        <v>1000</v>
      </c>
      <c r="D464" s="10">
        <f ca="1">IF(A464&lt;$B$1,VLOOKUP(A464,[1]DI!$A$4:$B$15000,2,FALSE),0)</f>
        <v>0.1265</v>
      </c>
      <c r="E464" s="71">
        <f t="shared" ref="E464:E527" ca="1" si="132">IF(A464&lt;A$13,1,ROUND(((1+D464)^(1/252)),8))</f>
        <v>1.0004727899999999</v>
      </c>
      <c r="F464" s="71">
        <f ca="1">(TRUNC(PRODUCT($E$16:$E463),16))</f>
        <v>1.16747736371637</v>
      </c>
      <c r="G464" s="71">
        <f t="shared" ca="1" si="131"/>
        <v>1.1347303147485801</v>
      </c>
      <c r="H464" s="71">
        <f t="shared" ref="H464:H527" ca="1" si="133">ROUND(F464/G464,8)</f>
        <v>1.02885888</v>
      </c>
      <c r="I464" s="72">
        <f t="shared" si="124"/>
        <v>1.2999999999999999E-2</v>
      </c>
      <c r="J464" s="92">
        <f t="shared" si="125"/>
        <v>45145</v>
      </c>
      <c r="K464" s="73">
        <f t="shared" si="126"/>
        <v>59</v>
      </c>
      <c r="L464" s="74">
        <f t="shared" si="127"/>
        <v>59</v>
      </c>
      <c r="M464" s="75">
        <f t="shared" ref="M464:M527" si="134">ROUND((I464+1)^(L464/252),9)</f>
        <v>1.003028614</v>
      </c>
      <c r="N464" s="75">
        <f t="shared" ref="N464:N527" ca="1" si="135">ROUND(H464*M464,9)</f>
        <v>1.0319748959999999</v>
      </c>
      <c r="O464" s="74">
        <f t="shared" si="128"/>
        <v>0</v>
      </c>
      <c r="P464" s="71">
        <f t="shared" ref="P464:P527" ca="1" si="136">TRUNC(((N464-1)*C464),8)</f>
        <v>31.97489599</v>
      </c>
      <c r="Q464" s="71">
        <f t="shared" ref="Q464:Q527" si="137">IF(O464&gt;0,VLOOKUP(O464,$U$16:$Z$112,6),0)</f>
        <v>0</v>
      </c>
      <c r="R464" s="76" t="str">
        <f t="shared" si="129"/>
        <v>J=</v>
      </c>
      <c r="S464" s="92">
        <f t="shared" si="130"/>
        <v>45327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0">
        <f t="shared" ref="A465:A528" si="138">(A464+1)</f>
        <v>45231</v>
      </c>
      <c r="B465" s="77">
        <f t="shared" ref="B465:B528" ca="1" si="139">IF(A465&lt;=TODAY(),C465+P465,IF(AND(A465&gt;TODAY(),A465&lt;=$B$1),IF(VLOOKUP(TODAY(),$A$14:$D$10004,4,FALSE)=0,"n.d",C465+P465),"n.d"))</f>
        <v>1032.515729</v>
      </c>
      <c r="C465" s="71">
        <f t="shared" ref="C465:C528" si="140">(C464-Q464)</f>
        <v>1000</v>
      </c>
      <c r="D465" s="10">
        <f ca="1">IF(A465&lt;$B$1,VLOOKUP(A465,[1]DI!$A$4:$B$15000,2,FALSE),0)</f>
        <v>0.1265</v>
      </c>
      <c r="E465" s="71">
        <f t="shared" ca="1" si="132"/>
        <v>1.0004727899999999</v>
      </c>
      <c r="F465" s="71">
        <f ca="1">(TRUNC(PRODUCT($E$16:$E464),16))</f>
        <v>1.16802933533917</v>
      </c>
      <c r="G465" s="71">
        <f t="shared" ca="1" si="131"/>
        <v>1.1347303147485801</v>
      </c>
      <c r="H465" s="71">
        <f t="shared" ca="1" si="133"/>
        <v>1.02934532</v>
      </c>
      <c r="I465" s="72">
        <f t="shared" ref="I465:I528" si="141">I464</f>
        <v>1.2999999999999999E-2</v>
      </c>
      <c r="J465" s="92">
        <f t="shared" ref="J465:J528" si="142">IF(O464&gt;0,VLOOKUP(O464,U$16:AE$76,2),J464)</f>
        <v>45145</v>
      </c>
      <c r="K465" s="73">
        <f t="shared" ref="K465:K528" si="143">IF(A465&gt;J465,IF(NETWORKDAYS(J465,A465,$U$81:$U$469)-1=0,1,NETWORKDAYS(J465,A465,$U$81:$U$469)-1),0)</f>
        <v>60</v>
      </c>
      <c r="L465" s="74">
        <f t="shared" ref="L465:L528" si="144">IF(AND(K465=1,K464=1),1,IF(K465&gt;0,IF(K465=K464,K465+1,K465),0))</f>
        <v>60</v>
      </c>
      <c r="M465" s="75">
        <f t="shared" si="134"/>
        <v>1.003080025</v>
      </c>
      <c r="N465" s="75">
        <f t="shared" ca="1" si="135"/>
        <v>1.032515729</v>
      </c>
      <c r="O465" s="74">
        <f t="shared" ref="O465:O528" si="145">IF(VLOOKUP(A465,V$16:AC$76,8)=VLOOKUP(A464,V$16:AC$76,8),0,VLOOKUP(A465,V$16:AC$76,8))</f>
        <v>0</v>
      </c>
      <c r="P465" s="71">
        <f t="shared" ca="1" si="136"/>
        <v>32.515729</v>
      </c>
      <c r="Q465" s="71">
        <f t="shared" si="137"/>
        <v>0</v>
      </c>
      <c r="R465" s="76" t="str">
        <f t="shared" ref="R465:R528" si="146">IF(O464&gt;0,VLOOKUP(O464,U$16:AE$76,10),R464)</f>
        <v>J=</v>
      </c>
      <c r="S465" s="92">
        <f t="shared" ref="S465:S528" si="147">IF(O464&gt;0,VLOOKUP(O464,U$16:AE$76,11),S464)</f>
        <v>45327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0">
        <f t="shared" si="138"/>
        <v>45232</v>
      </c>
      <c r="B466" s="77">
        <f t="shared" ca="1" si="139"/>
        <v>1033.056836</v>
      </c>
      <c r="C466" s="71">
        <f t="shared" si="140"/>
        <v>1000</v>
      </c>
      <c r="D466" s="10">
        <f ca="1">IF(A466&lt;$B$1,VLOOKUP(A466,[1]DI!$A$4:$B$15000,2,FALSE),0)</f>
        <v>0</v>
      </c>
      <c r="E466" s="71">
        <f t="shared" ca="1" si="132"/>
        <v>1</v>
      </c>
      <c r="F466" s="71">
        <f ca="1">(TRUNC(PRODUCT($E$16:$E465),16))</f>
        <v>1.16858156792862</v>
      </c>
      <c r="G466" s="71">
        <f t="shared" ca="1" si="131"/>
        <v>1.1347303147485801</v>
      </c>
      <c r="H466" s="71">
        <f t="shared" ca="1" si="133"/>
        <v>1.02983198</v>
      </c>
      <c r="I466" s="72">
        <f t="shared" si="141"/>
        <v>1.2999999999999999E-2</v>
      </c>
      <c r="J466" s="92">
        <f t="shared" si="142"/>
        <v>45145</v>
      </c>
      <c r="K466" s="73">
        <f t="shared" si="143"/>
        <v>60</v>
      </c>
      <c r="L466" s="74">
        <f t="shared" si="144"/>
        <v>61</v>
      </c>
      <c r="M466" s="75">
        <f t="shared" si="134"/>
        <v>1.0031314389999999</v>
      </c>
      <c r="N466" s="75">
        <f t="shared" ca="1" si="135"/>
        <v>1.0330568360000001</v>
      </c>
      <c r="O466" s="74">
        <f t="shared" si="145"/>
        <v>0</v>
      </c>
      <c r="P466" s="71">
        <f t="shared" ca="1" si="136"/>
        <v>33.056835999999997</v>
      </c>
      <c r="Q466" s="71">
        <f t="shared" si="137"/>
        <v>0</v>
      </c>
      <c r="R466" s="76" t="str">
        <f t="shared" si="146"/>
        <v>J=</v>
      </c>
      <c r="S466" s="92">
        <f t="shared" si="147"/>
        <v>45327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0">
        <f t="shared" si="138"/>
        <v>45233</v>
      </c>
      <c r="B467" s="77">
        <f t="shared" ca="1" si="139"/>
        <v>1033.056836</v>
      </c>
      <c r="C467" s="71">
        <f t="shared" si="140"/>
        <v>1000</v>
      </c>
      <c r="D467" s="10">
        <f ca="1">IF(A467&lt;$B$1,VLOOKUP(A467,[1]DI!$A$4:$B$15000,2,FALSE),0)</f>
        <v>0.1215</v>
      </c>
      <c r="E467" s="71">
        <f t="shared" ca="1" si="132"/>
        <v>1.00045513</v>
      </c>
      <c r="F467" s="71">
        <f ca="1">(TRUNC(PRODUCT($E$16:$E466),16))</f>
        <v>1.16858156792862</v>
      </c>
      <c r="G467" s="71">
        <f t="shared" ca="1" si="131"/>
        <v>1.1347303147485801</v>
      </c>
      <c r="H467" s="71">
        <f t="shared" ca="1" si="133"/>
        <v>1.02983198</v>
      </c>
      <c r="I467" s="72">
        <f t="shared" si="141"/>
        <v>1.2999999999999999E-2</v>
      </c>
      <c r="J467" s="92">
        <f t="shared" si="142"/>
        <v>45145</v>
      </c>
      <c r="K467" s="73">
        <f t="shared" si="143"/>
        <v>61</v>
      </c>
      <c r="L467" s="74">
        <f t="shared" si="144"/>
        <v>61</v>
      </c>
      <c r="M467" s="75">
        <f t="shared" si="134"/>
        <v>1.0031314389999999</v>
      </c>
      <c r="N467" s="75">
        <f t="shared" ca="1" si="135"/>
        <v>1.0330568360000001</v>
      </c>
      <c r="O467" s="74">
        <f t="shared" si="145"/>
        <v>0</v>
      </c>
      <c r="P467" s="71">
        <f t="shared" ca="1" si="136"/>
        <v>33.056835999999997</v>
      </c>
      <c r="Q467" s="71">
        <f t="shared" si="137"/>
        <v>0</v>
      </c>
      <c r="R467" s="76" t="str">
        <f t="shared" si="146"/>
        <v>J=</v>
      </c>
      <c r="S467" s="92">
        <f t="shared" si="147"/>
        <v>45327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0">
        <f t="shared" si="138"/>
        <v>45234</v>
      </c>
      <c r="B468" s="77">
        <f t="shared" ca="1" si="139"/>
        <v>1033.5799889899999</v>
      </c>
      <c r="C468" s="71">
        <f t="shared" si="140"/>
        <v>1000</v>
      </c>
      <c r="D468" s="10">
        <f ca="1">IF(A468&lt;$B$1,VLOOKUP(A468,[1]DI!$A$4:$B$15000,2,FALSE),0)</f>
        <v>0</v>
      </c>
      <c r="E468" s="71">
        <f t="shared" ca="1" si="132"/>
        <v>1</v>
      </c>
      <c r="F468" s="71">
        <f ca="1">(TRUNC(PRODUCT($E$16:$E467),16))</f>
        <v>1.16911342445763</v>
      </c>
      <c r="G468" s="71">
        <f t="shared" ca="1" si="131"/>
        <v>1.1347303147485801</v>
      </c>
      <c r="H468" s="71">
        <f t="shared" ca="1" si="133"/>
        <v>1.03030069</v>
      </c>
      <c r="I468" s="72">
        <f t="shared" si="141"/>
        <v>1.2999999999999999E-2</v>
      </c>
      <c r="J468" s="92">
        <f t="shared" si="142"/>
        <v>45145</v>
      </c>
      <c r="K468" s="73">
        <f t="shared" si="143"/>
        <v>61</v>
      </c>
      <c r="L468" s="74">
        <f t="shared" si="144"/>
        <v>62</v>
      </c>
      <c r="M468" s="75">
        <f t="shared" si="134"/>
        <v>1.003182856</v>
      </c>
      <c r="N468" s="75">
        <f t="shared" ca="1" si="135"/>
        <v>1.0335799889999999</v>
      </c>
      <c r="O468" s="74">
        <f t="shared" si="145"/>
        <v>0</v>
      </c>
      <c r="P468" s="71">
        <f t="shared" ca="1" si="136"/>
        <v>33.579988989999997</v>
      </c>
      <c r="Q468" s="71">
        <f t="shared" si="137"/>
        <v>0</v>
      </c>
      <c r="R468" s="76" t="str">
        <f t="shared" si="146"/>
        <v>J=</v>
      </c>
      <c r="S468" s="92">
        <f t="shared" si="147"/>
        <v>45327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0">
        <f t="shared" si="138"/>
        <v>45235</v>
      </c>
      <c r="B469" s="77">
        <f t="shared" ca="1" si="139"/>
        <v>1033.5799889899999</v>
      </c>
      <c r="C469" s="71">
        <f t="shared" si="140"/>
        <v>1000</v>
      </c>
      <c r="D469" s="10">
        <f ca="1">IF(A469&lt;$B$1,VLOOKUP(A469,[1]DI!$A$4:$B$15000,2,FALSE),0)</f>
        <v>0</v>
      </c>
      <c r="E469" s="71">
        <f t="shared" ca="1" si="132"/>
        <v>1</v>
      </c>
      <c r="F469" s="71">
        <f ca="1">(TRUNC(PRODUCT($E$16:$E468),16))</f>
        <v>1.16911342445763</v>
      </c>
      <c r="G469" s="71">
        <f t="shared" ca="1" si="131"/>
        <v>1.1347303147485801</v>
      </c>
      <c r="H469" s="71">
        <f t="shared" ca="1" si="133"/>
        <v>1.03030069</v>
      </c>
      <c r="I469" s="72">
        <f t="shared" si="141"/>
        <v>1.2999999999999999E-2</v>
      </c>
      <c r="J469" s="92">
        <f t="shared" si="142"/>
        <v>45145</v>
      </c>
      <c r="K469" s="73">
        <f t="shared" si="143"/>
        <v>61</v>
      </c>
      <c r="L469" s="74">
        <f t="shared" si="144"/>
        <v>62</v>
      </c>
      <c r="M469" s="75">
        <f t="shared" si="134"/>
        <v>1.003182856</v>
      </c>
      <c r="N469" s="75">
        <f t="shared" ca="1" si="135"/>
        <v>1.0335799889999999</v>
      </c>
      <c r="O469" s="74">
        <f t="shared" si="145"/>
        <v>0</v>
      </c>
      <c r="P469" s="71">
        <f t="shared" ca="1" si="136"/>
        <v>33.579988989999997</v>
      </c>
      <c r="Q469" s="71">
        <f t="shared" si="137"/>
        <v>0</v>
      </c>
      <c r="R469" s="76" t="str">
        <f t="shared" si="146"/>
        <v>J=</v>
      </c>
      <c r="S469" s="92">
        <f t="shared" si="147"/>
        <v>45327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0">
        <f t="shared" si="138"/>
        <v>45236</v>
      </c>
      <c r="B470" s="77">
        <f t="shared" ca="1" si="139"/>
        <v>1033.5799889899999</v>
      </c>
      <c r="C470" s="71">
        <f t="shared" si="140"/>
        <v>1000</v>
      </c>
      <c r="D470" s="10">
        <f ca="1">IF(A470&lt;$B$1,VLOOKUP(A470,[1]DI!$A$4:$B$15000,2,FALSE),0)</f>
        <v>0.1215</v>
      </c>
      <c r="E470" s="71">
        <f t="shared" ca="1" si="132"/>
        <v>1.00045513</v>
      </c>
      <c r="F470" s="71">
        <f ca="1">(TRUNC(PRODUCT($E$16:$E469),16))</f>
        <v>1.16911342445763</v>
      </c>
      <c r="G470" s="71">
        <f t="shared" ca="1" si="131"/>
        <v>1.1347303147485801</v>
      </c>
      <c r="H470" s="71">
        <f t="shared" ca="1" si="133"/>
        <v>1.03030069</v>
      </c>
      <c r="I470" s="72">
        <f t="shared" si="141"/>
        <v>1.2999999999999999E-2</v>
      </c>
      <c r="J470" s="92">
        <f t="shared" si="142"/>
        <v>45145</v>
      </c>
      <c r="K470" s="73">
        <f t="shared" si="143"/>
        <v>62</v>
      </c>
      <c r="L470" s="74">
        <f t="shared" si="144"/>
        <v>62</v>
      </c>
      <c r="M470" s="75">
        <f t="shared" si="134"/>
        <v>1.003182856</v>
      </c>
      <c r="N470" s="75">
        <f t="shared" ca="1" si="135"/>
        <v>1.0335799889999999</v>
      </c>
      <c r="O470" s="74">
        <f t="shared" si="145"/>
        <v>0</v>
      </c>
      <c r="P470" s="71">
        <f t="shared" ca="1" si="136"/>
        <v>33.579988989999997</v>
      </c>
      <c r="Q470" s="71">
        <f t="shared" si="137"/>
        <v>0</v>
      </c>
      <c r="R470" s="76" t="str">
        <f t="shared" si="146"/>
        <v>J=</v>
      </c>
      <c r="S470" s="92">
        <f t="shared" si="147"/>
        <v>45327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0">
        <f t="shared" si="138"/>
        <v>45237</v>
      </c>
      <c r="B471" s="77">
        <f t="shared" ca="1" si="139"/>
        <v>1034.1034019900001</v>
      </c>
      <c r="C471" s="71">
        <f t="shared" si="140"/>
        <v>1000</v>
      </c>
      <c r="D471" s="10">
        <f ca="1">IF(A471&lt;$B$1,VLOOKUP(A471,[1]DI!$A$4:$B$15000,2,FALSE),0)</f>
        <v>0.1215</v>
      </c>
      <c r="E471" s="71">
        <f t="shared" ca="1" si="132"/>
        <v>1.00045513</v>
      </c>
      <c r="F471" s="71">
        <f ca="1">(TRUNC(PRODUCT($E$16:$E470),16))</f>
        <v>1.1696455230505101</v>
      </c>
      <c r="G471" s="71">
        <f t="shared" ca="1" si="131"/>
        <v>1.1347303147485801</v>
      </c>
      <c r="H471" s="71">
        <f t="shared" ca="1" si="133"/>
        <v>1.0307696099999999</v>
      </c>
      <c r="I471" s="72">
        <f t="shared" si="141"/>
        <v>1.2999999999999999E-2</v>
      </c>
      <c r="J471" s="92">
        <f t="shared" si="142"/>
        <v>45145</v>
      </c>
      <c r="K471" s="73">
        <f t="shared" si="143"/>
        <v>63</v>
      </c>
      <c r="L471" s="74">
        <f t="shared" si="144"/>
        <v>63</v>
      </c>
      <c r="M471" s="75">
        <f t="shared" si="134"/>
        <v>1.0032342750000001</v>
      </c>
      <c r="N471" s="75">
        <f t="shared" ca="1" si="135"/>
        <v>1.0341034019999999</v>
      </c>
      <c r="O471" s="74">
        <f t="shared" si="145"/>
        <v>0</v>
      </c>
      <c r="P471" s="71">
        <f t="shared" ca="1" si="136"/>
        <v>34.103401990000002</v>
      </c>
      <c r="Q471" s="71">
        <f t="shared" si="137"/>
        <v>0</v>
      </c>
      <c r="R471" s="76" t="str">
        <f t="shared" si="146"/>
        <v>J=</v>
      </c>
      <c r="S471" s="92">
        <f t="shared" si="147"/>
        <v>45327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0">
        <f t="shared" si="138"/>
        <v>45238</v>
      </c>
      <c r="B472" s="77">
        <f t="shared" ca="1" si="139"/>
        <v>1034.627078</v>
      </c>
      <c r="C472" s="71">
        <f t="shared" si="140"/>
        <v>1000</v>
      </c>
      <c r="D472" s="10">
        <f ca="1">IF(A472&lt;$B$1,VLOOKUP(A472,[1]DI!$A$4:$B$15000,2,FALSE),0)</f>
        <v>0.1215</v>
      </c>
      <c r="E472" s="71">
        <f t="shared" ca="1" si="132"/>
        <v>1.00045513</v>
      </c>
      <c r="F472" s="71">
        <f ca="1">(TRUNC(PRODUCT($E$16:$E471),16))</f>
        <v>1.1701778638174101</v>
      </c>
      <c r="G472" s="71">
        <f t="shared" ca="1" si="131"/>
        <v>1.1347303147485801</v>
      </c>
      <c r="H472" s="71">
        <f t="shared" ca="1" si="133"/>
        <v>1.03123874</v>
      </c>
      <c r="I472" s="72">
        <f t="shared" si="141"/>
        <v>1.2999999999999999E-2</v>
      </c>
      <c r="J472" s="92">
        <f t="shared" si="142"/>
        <v>45145</v>
      </c>
      <c r="K472" s="73">
        <f t="shared" si="143"/>
        <v>64</v>
      </c>
      <c r="L472" s="74">
        <f t="shared" si="144"/>
        <v>64</v>
      </c>
      <c r="M472" s="75">
        <f t="shared" si="134"/>
        <v>1.0032856969999999</v>
      </c>
      <c r="N472" s="75">
        <f t="shared" ca="1" si="135"/>
        <v>1.034627078</v>
      </c>
      <c r="O472" s="74">
        <f t="shared" si="145"/>
        <v>0</v>
      </c>
      <c r="P472" s="71">
        <f t="shared" ca="1" si="136"/>
        <v>34.627077999999997</v>
      </c>
      <c r="Q472" s="71">
        <f t="shared" si="137"/>
        <v>0</v>
      </c>
      <c r="R472" s="76" t="str">
        <f t="shared" si="146"/>
        <v>J=</v>
      </c>
      <c r="S472" s="92">
        <f t="shared" si="147"/>
        <v>45327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0">
        <f t="shared" si="138"/>
        <v>45239</v>
      </c>
      <c r="B473" s="77">
        <f t="shared" ca="1" si="139"/>
        <v>1035.151026</v>
      </c>
      <c r="C473" s="71">
        <f t="shared" si="140"/>
        <v>1000</v>
      </c>
      <c r="D473" s="10">
        <f ca="1">IF(A473&lt;$B$1,VLOOKUP(A473,[1]DI!$A$4:$B$15000,2,FALSE),0)</f>
        <v>0.1215</v>
      </c>
      <c r="E473" s="71">
        <f t="shared" ca="1" si="132"/>
        <v>1.00045513</v>
      </c>
      <c r="F473" s="71">
        <f ca="1">(TRUNC(PRODUCT($E$16:$E472),16))</f>
        <v>1.1707104468685701</v>
      </c>
      <c r="G473" s="71">
        <f t="shared" ca="1" si="131"/>
        <v>1.1347303147485801</v>
      </c>
      <c r="H473" s="71">
        <f t="shared" ca="1" si="133"/>
        <v>1.03170809</v>
      </c>
      <c r="I473" s="72">
        <f t="shared" si="141"/>
        <v>1.2999999999999999E-2</v>
      </c>
      <c r="J473" s="92">
        <f t="shared" si="142"/>
        <v>45145</v>
      </c>
      <c r="K473" s="73">
        <f t="shared" si="143"/>
        <v>65</v>
      </c>
      <c r="L473" s="74">
        <f t="shared" si="144"/>
        <v>65</v>
      </c>
      <c r="M473" s="75">
        <f t="shared" si="134"/>
        <v>1.003337122</v>
      </c>
      <c r="N473" s="75">
        <f t="shared" ca="1" si="135"/>
        <v>1.0351510260000001</v>
      </c>
      <c r="O473" s="74">
        <f t="shared" si="145"/>
        <v>0</v>
      </c>
      <c r="P473" s="71">
        <f t="shared" ca="1" si="136"/>
        <v>35.151026000000002</v>
      </c>
      <c r="Q473" s="71">
        <f t="shared" si="137"/>
        <v>0</v>
      </c>
      <c r="R473" s="76" t="str">
        <f t="shared" si="146"/>
        <v>J=</v>
      </c>
      <c r="S473" s="92">
        <f t="shared" si="147"/>
        <v>45327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0">
        <f t="shared" si="138"/>
        <v>45240</v>
      </c>
      <c r="B474" s="77">
        <f t="shared" ca="1" si="139"/>
        <v>1035.6752349999999</v>
      </c>
      <c r="C474" s="71">
        <f t="shared" si="140"/>
        <v>1000</v>
      </c>
      <c r="D474" s="10">
        <f ca="1">IF(A474&lt;$B$1,VLOOKUP(A474,[1]DI!$A$4:$B$15000,2,FALSE),0)</f>
        <v>0.1215</v>
      </c>
      <c r="E474" s="71">
        <f t="shared" ca="1" si="132"/>
        <v>1.00045513</v>
      </c>
      <c r="F474" s="71">
        <f ca="1">(TRUNC(PRODUCT($E$16:$E473),16))</f>
        <v>1.1712432723142501</v>
      </c>
      <c r="G474" s="71">
        <f t="shared" ca="1" si="131"/>
        <v>1.1347303147485801</v>
      </c>
      <c r="H474" s="71">
        <f t="shared" ca="1" si="133"/>
        <v>1.0321776499999999</v>
      </c>
      <c r="I474" s="72">
        <f t="shared" si="141"/>
        <v>1.2999999999999999E-2</v>
      </c>
      <c r="J474" s="92">
        <f t="shared" si="142"/>
        <v>45145</v>
      </c>
      <c r="K474" s="73">
        <f t="shared" si="143"/>
        <v>66</v>
      </c>
      <c r="L474" s="74">
        <f t="shared" si="144"/>
        <v>66</v>
      </c>
      <c r="M474" s="75">
        <f t="shared" si="134"/>
        <v>1.0033885490000001</v>
      </c>
      <c r="N474" s="75">
        <f t="shared" ca="1" si="135"/>
        <v>1.035675235</v>
      </c>
      <c r="O474" s="74">
        <f t="shared" si="145"/>
        <v>0</v>
      </c>
      <c r="P474" s="71">
        <f t="shared" ca="1" si="136"/>
        <v>35.675235000000001</v>
      </c>
      <c r="Q474" s="71">
        <f t="shared" si="137"/>
        <v>0</v>
      </c>
      <c r="R474" s="76" t="str">
        <f t="shared" si="146"/>
        <v>J=</v>
      </c>
      <c r="S474" s="92">
        <f t="shared" si="147"/>
        <v>45327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0">
        <f t="shared" si="138"/>
        <v>45241</v>
      </c>
      <c r="B475" s="77">
        <f t="shared" ca="1" si="139"/>
        <v>1036.199715</v>
      </c>
      <c r="C475" s="71">
        <f t="shared" si="140"/>
        <v>1000</v>
      </c>
      <c r="D475" s="10">
        <f ca="1">IF(A475&lt;$B$1,VLOOKUP(A475,[1]DI!$A$4:$B$15000,2,FALSE),0)</f>
        <v>0</v>
      </c>
      <c r="E475" s="71">
        <f t="shared" ca="1" si="132"/>
        <v>1</v>
      </c>
      <c r="F475" s="71">
        <f ca="1">(TRUNC(PRODUCT($E$16:$E474),16))</f>
        <v>1.1717763402647801</v>
      </c>
      <c r="G475" s="71">
        <f t="shared" ca="1" si="131"/>
        <v>1.1347303147485801</v>
      </c>
      <c r="H475" s="71">
        <f t="shared" ca="1" si="133"/>
        <v>1.0326474299999999</v>
      </c>
      <c r="I475" s="72">
        <f t="shared" si="141"/>
        <v>1.2999999999999999E-2</v>
      </c>
      <c r="J475" s="92">
        <f t="shared" si="142"/>
        <v>45145</v>
      </c>
      <c r="K475" s="73">
        <f t="shared" si="143"/>
        <v>66</v>
      </c>
      <c r="L475" s="74">
        <f t="shared" si="144"/>
        <v>67</v>
      </c>
      <c r="M475" s="75">
        <f t="shared" si="134"/>
        <v>1.0034399789999999</v>
      </c>
      <c r="N475" s="75">
        <f t="shared" ca="1" si="135"/>
        <v>1.036199715</v>
      </c>
      <c r="O475" s="74">
        <f t="shared" si="145"/>
        <v>0</v>
      </c>
      <c r="P475" s="71">
        <f t="shared" ca="1" si="136"/>
        <v>36.199714999999998</v>
      </c>
      <c r="Q475" s="71">
        <f t="shared" si="137"/>
        <v>0</v>
      </c>
      <c r="R475" s="76" t="str">
        <f t="shared" si="146"/>
        <v>J=</v>
      </c>
      <c r="S475" s="92">
        <f t="shared" si="147"/>
        <v>45327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0">
        <f t="shared" si="138"/>
        <v>45242</v>
      </c>
      <c r="B476" s="77">
        <f t="shared" ca="1" si="139"/>
        <v>1036.199715</v>
      </c>
      <c r="C476" s="71">
        <f t="shared" si="140"/>
        <v>1000</v>
      </c>
      <c r="D476" s="10">
        <f ca="1">IF(A476&lt;$B$1,VLOOKUP(A476,[1]DI!$A$4:$B$15000,2,FALSE),0)</f>
        <v>0</v>
      </c>
      <c r="E476" s="71">
        <f t="shared" ca="1" si="132"/>
        <v>1</v>
      </c>
      <c r="F476" s="71">
        <f ca="1">(TRUNC(PRODUCT($E$16:$E475),16))</f>
        <v>1.1717763402647801</v>
      </c>
      <c r="G476" s="71">
        <f t="shared" ca="1" si="131"/>
        <v>1.1347303147485801</v>
      </c>
      <c r="H476" s="71">
        <f t="shared" ca="1" si="133"/>
        <v>1.0326474299999999</v>
      </c>
      <c r="I476" s="72">
        <f t="shared" si="141"/>
        <v>1.2999999999999999E-2</v>
      </c>
      <c r="J476" s="92">
        <f t="shared" si="142"/>
        <v>45145</v>
      </c>
      <c r="K476" s="73">
        <f t="shared" si="143"/>
        <v>66</v>
      </c>
      <c r="L476" s="74">
        <f t="shared" si="144"/>
        <v>67</v>
      </c>
      <c r="M476" s="75">
        <f t="shared" si="134"/>
        <v>1.0034399789999999</v>
      </c>
      <c r="N476" s="75">
        <f t="shared" ca="1" si="135"/>
        <v>1.036199715</v>
      </c>
      <c r="O476" s="74">
        <f t="shared" si="145"/>
        <v>0</v>
      </c>
      <c r="P476" s="71">
        <f t="shared" ca="1" si="136"/>
        <v>36.199714999999998</v>
      </c>
      <c r="Q476" s="71">
        <f t="shared" si="137"/>
        <v>0</v>
      </c>
      <c r="R476" s="76" t="str">
        <f t="shared" si="146"/>
        <v>J=</v>
      </c>
      <c r="S476" s="92">
        <f t="shared" si="147"/>
        <v>45327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0">
        <f t="shared" si="138"/>
        <v>45243</v>
      </c>
      <c r="B477" s="77">
        <f t="shared" ca="1" si="139"/>
        <v>1036.199715</v>
      </c>
      <c r="C477" s="71">
        <f t="shared" si="140"/>
        <v>1000</v>
      </c>
      <c r="D477" s="10">
        <f ca="1">IF(A477&lt;$B$1,VLOOKUP(A477,[1]DI!$A$4:$B$15000,2,FALSE),0)</f>
        <v>0.1215</v>
      </c>
      <c r="E477" s="71">
        <f t="shared" ca="1" si="132"/>
        <v>1.00045513</v>
      </c>
      <c r="F477" s="71">
        <f ca="1">(TRUNC(PRODUCT($E$16:$E476),16))</f>
        <v>1.1717763402647801</v>
      </c>
      <c r="G477" s="71">
        <f t="shared" ca="1" si="131"/>
        <v>1.1347303147485801</v>
      </c>
      <c r="H477" s="71">
        <f t="shared" ca="1" si="133"/>
        <v>1.0326474299999999</v>
      </c>
      <c r="I477" s="72">
        <f t="shared" si="141"/>
        <v>1.2999999999999999E-2</v>
      </c>
      <c r="J477" s="92">
        <f t="shared" si="142"/>
        <v>45145</v>
      </c>
      <c r="K477" s="73">
        <f t="shared" si="143"/>
        <v>67</v>
      </c>
      <c r="L477" s="74">
        <f t="shared" si="144"/>
        <v>67</v>
      </c>
      <c r="M477" s="75">
        <f t="shared" si="134"/>
        <v>1.0034399789999999</v>
      </c>
      <c r="N477" s="75">
        <f t="shared" ca="1" si="135"/>
        <v>1.036199715</v>
      </c>
      <c r="O477" s="74">
        <f t="shared" si="145"/>
        <v>0</v>
      </c>
      <c r="P477" s="71">
        <f t="shared" ca="1" si="136"/>
        <v>36.199714999999998</v>
      </c>
      <c r="Q477" s="71">
        <f t="shared" si="137"/>
        <v>0</v>
      </c>
      <c r="R477" s="76" t="str">
        <f t="shared" si="146"/>
        <v>J=</v>
      </c>
      <c r="S477" s="92">
        <f t="shared" si="147"/>
        <v>45327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0">
        <f t="shared" si="138"/>
        <v>45244</v>
      </c>
      <c r="B478" s="77">
        <f t="shared" ca="1" si="139"/>
        <v>1036.72445799</v>
      </c>
      <c r="C478" s="71">
        <f t="shared" si="140"/>
        <v>1000</v>
      </c>
      <c r="D478" s="10">
        <f ca="1">IF(A478&lt;$B$1,VLOOKUP(A478,[1]DI!$A$4:$B$15000,2,FALSE),0)</f>
        <v>0.1215</v>
      </c>
      <c r="E478" s="71">
        <f t="shared" ca="1" si="132"/>
        <v>1.00045513</v>
      </c>
      <c r="F478" s="71">
        <f ca="1">(TRUNC(PRODUCT($E$16:$E477),16))</f>
        <v>1.17230965083053</v>
      </c>
      <c r="G478" s="71">
        <f t="shared" ca="1" si="131"/>
        <v>1.1347303147485801</v>
      </c>
      <c r="H478" s="71">
        <f t="shared" ca="1" si="133"/>
        <v>1.03311742</v>
      </c>
      <c r="I478" s="72">
        <f t="shared" si="141"/>
        <v>1.2999999999999999E-2</v>
      </c>
      <c r="J478" s="92">
        <f t="shared" si="142"/>
        <v>45145</v>
      </c>
      <c r="K478" s="73">
        <f t="shared" si="143"/>
        <v>68</v>
      </c>
      <c r="L478" s="74">
        <f t="shared" si="144"/>
        <v>68</v>
      </c>
      <c r="M478" s="75">
        <f t="shared" si="134"/>
        <v>1.0034914109999999</v>
      </c>
      <c r="N478" s="75">
        <f t="shared" ca="1" si="135"/>
        <v>1.0367244579999999</v>
      </c>
      <c r="O478" s="74">
        <f t="shared" si="145"/>
        <v>0</v>
      </c>
      <c r="P478" s="71">
        <f t="shared" ca="1" si="136"/>
        <v>36.724457989999998</v>
      </c>
      <c r="Q478" s="71">
        <f t="shared" si="137"/>
        <v>0</v>
      </c>
      <c r="R478" s="76" t="str">
        <f t="shared" si="146"/>
        <v>J=</v>
      </c>
      <c r="S478" s="92">
        <f t="shared" si="147"/>
        <v>45327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0">
        <f t="shared" si="138"/>
        <v>45245</v>
      </c>
      <c r="B479" s="77">
        <f t="shared" ca="1" si="139"/>
        <v>1037.2494630000001</v>
      </c>
      <c r="C479" s="71">
        <f t="shared" si="140"/>
        <v>1000</v>
      </c>
      <c r="D479" s="10">
        <f ca="1">IF(A479&lt;$B$1,VLOOKUP(A479,[1]DI!$A$4:$B$15000,2,FALSE),0)</f>
        <v>0</v>
      </c>
      <c r="E479" s="71">
        <f t="shared" ca="1" si="132"/>
        <v>1</v>
      </c>
      <c r="F479" s="71">
        <f ca="1">(TRUNC(PRODUCT($E$16:$E478),16))</f>
        <v>1.1728432041219099</v>
      </c>
      <c r="G479" s="71">
        <f t="shared" ca="1" si="131"/>
        <v>1.1347303147485801</v>
      </c>
      <c r="H479" s="71">
        <f t="shared" ca="1" si="133"/>
        <v>1.03358762</v>
      </c>
      <c r="I479" s="72">
        <f t="shared" si="141"/>
        <v>1.2999999999999999E-2</v>
      </c>
      <c r="J479" s="92">
        <f t="shared" si="142"/>
        <v>45145</v>
      </c>
      <c r="K479" s="73">
        <f t="shared" si="143"/>
        <v>68</v>
      </c>
      <c r="L479" s="74">
        <f t="shared" si="144"/>
        <v>69</v>
      </c>
      <c r="M479" s="75">
        <f t="shared" si="134"/>
        <v>1.0035428470000001</v>
      </c>
      <c r="N479" s="75">
        <f t="shared" ca="1" si="135"/>
        <v>1.037249463</v>
      </c>
      <c r="O479" s="74">
        <f t="shared" si="145"/>
        <v>0</v>
      </c>
      <c r="P479" s="71">
        <f t="shared" ca="1" si="136"/>
        <v>37.249462999999999</v>
      </c>
      <c r="Q479" s="71">
        <f t="shared" si="137"/>
        <v>0</v>
      </c>
      <c r="R479" s="76" t="str">
        <f t="shared" si="146"/>
        <v>J=</v>
      </c>
      <c r="S479" s="92">
        <f t="shared" si="147"/>
        <v>45327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0">
        <f t="shared" si="138"/>
        <v>45246</v>
      </c>
      <c r="B480" s="77">
        <f t="shared" ca="1" si="139"/>
        <v>1037.2494630000001</v>
      </c>
      <c r="C480" s="71">
        <f t="shared" si="140"/>
        <v>1000</v>
      </c>
      <c r="D480" s="10">
        <f ca="1">IF(A480&lt;$B$1,VLOOKUP(A480,[1]DI!$A$4:$B$15000,2,FALSE),0)</f>
        <v>0.1215</v>
      </c>
      <c r="E480" s="71">
        <f t="shared" ca="1" si="132"/>
        <v>1.00045513</v>
      </c>
      <c r="F480" s="71">
        <f ca="1">(TRUNC(PRODUCT($E$16:$E479),16))</f>
        <v>1.1728432041219099</v>
      </c>
      <c r="G480" s="71">
        <f t="shared" ca="1" si="131"/>
        <v>1.1347303147485801</v>
      </c>
      <c r="H480" s="71">
        <f t="shared" ca="1" si="133"/>
        <v>1.03358762</v>
      </c>
      <c r="I480" s="72">
        <f t="shared" si="141"/>
        <v>1.2999999999999999E-2</v>
      </c>
      <c r="J480" s="92">
        <f t="shared" si="142"/>
        <v>45145</v>
      </c>
      <c r="K480" s="73">
        <f t="shared" si="143"/>
        <v>69</v>
      </c>
      <c r="L480" s="74">
        <f t="shared" si="144"/>
        <v>69</v>
      </c>
      <c r="M480" s="75">
        <f t="shared" si="134"/>
        <v>1.0035428470000001</v>
      </c>
      <c r="N480" s="75">
        <f t="shared" ca="1" si="135"/>
        <v>1.037249463</v>
      </c>
      <c r="O480" s="74">
        <f t="shared" si="145"/>
        <v>0</v>
      </c>
      <c r="P480" s="71">
        <f t="shared" ca="1" si="136"/>
        <v>37.249462999999999</v>
      </c>
      <c r="Q480" s="71">
        <f t="shared" si="137"/>
        <v>0</v>
      </c>
      <c r="R480" s="76" t="str">
        <f t="shared" si="146"/>
        <v>J=</v>
      </c>
      <c r="S480" s="92">
        <f t="shared" si="147"/>
        <v>45327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0">
        <f t="shared" si="138"/>
        <v>45247</v>
      </c>
      <c r="B481" s="77">
        <f t="shared" ca="1" si="139"/>
        <v>1037.7747380000001</v>
      </c>
      <c r="C481" s="71">
        <f t="shared" si="140"/>
        <v>1000</v>
      </c>
      <c r="D481" s="10">
        <f ca="1">IF(A481&lt;$B$1,VLOOKUP(A481,[1]DI!$A$4:$B$15000,2,FALSE),0)</f>
        <v>0.1215</v>
      </c>
      <c r="E481" s="71">
        <f t="shared" ca="1" si="132"/>
        <v>1.00045513</v>
      </c>
      <c r="F481" s="71">
        <f ca="1">(TRUNC(PRODUCT($E$16:$E480),16))</f>
        <v>1.1733770002493999</v>
      </c>
      <c r="G481" s="71">
        <f t="shared" ca="1" si="131"/>
        <v>1.1347303147485801</v>
      </c>
      <c r="H481" s="71">
        <f t="shared" ca="1" si="133"/>
        <v>1.0340580399999999</v>
      </c>
      <c r="I481" s="72">
        <f t="shared" si="141"/>
        <v>1.2999999999999999E-2</v>
      </c>
      <c r="J481" s="92">
        <f t="shared" si="142"/>
        <v>45145</v>
      </c>
      <c r="K481" s="73">
        <f t="shared" si="143"/>
        <v>70</v>
      </c>
      <c r="L481" s="74">
        <f t="shared" si="144"/>
        <v>70</v>
      </c>
      <c r="M481" s="75">
        <f t="shared" si="134"/>
        <v>1.0035942840000001</v>
      </c>
      <c r="N481" s="75">
        <f t="shared" ca="1" si="135"/>
        <v>1.037774738</v>
      </c>
      <c r="O481" s="74">
        <f t="shared" si="145"/>
        <v>0</v>
      </c>
      <c r="P481" s="71">
        <f t="shared" ca="1" si="136"/>
        <v>37.774737999999999</v>
      </c>
      <c r="Q481" s="71">
        <f t="shared" si="137"/>
        <v>0</v>
      </c>
      <c r="R481" s="76" t="str">
        <f t="shared" si="146"/>
        <v>J=</v>
      </c>
      <c r="S481" s="92">
        <f t="shared" si="147"/>
        <v>45327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0">
        <f t="shared" si="138"/>
        <v>45248</v>
      </c>
      <c r="B482" s="77">
        <f t="shared" ca="1" si="139"/>
        <v>1038.3002770000001</v>
      </c>
      <c r="C482" s="71">
        <f t="shared" si="140"/>
        <v>1000</v>
      </c>
      <c r="D482" s="10">
        <f ca="1">IF(A482&lt;$B$1,VLOOKUP(A482,[1]DI!$A$4:$B$15000,2,FALSE),0)</f>
        <v>0</v>
      </c>
      <c r="E482" s="71">
        <f t="shared" ca="1" si="132"/>
        <v>1</v>
      </c>
      <c r="F482" s="71">
        <f ca="1">(TRUNC(PRODUCT($E$16:$E481),16))</f>
        <v>1.1739110393235299</v>
      </c>
      <c r="G482" s="71">
        <f t="shared" ca="1" si="131"/>
        <v>1.1347303147485801</v>
      </c>
      <c r="H482" s="71">
        <f t="shared" ca="1" si="133"/>
        <v>1.03452867</v>
      </c>
      <c r="I482" s="72">
        <f t="shared" si="141"/>
        <v>1.2999999999999999E-2</v>
      </c>
      <c r="J482" s="92">
        <f t="shared" si="142"/>
        <v>45145</v>
      </c>
      <c r="K482" s="73">
        <f t="shared" si="143"/>
        <v>70</v>
      </c>
      <c r="L482" s="74">
        <f t="shared" si="144"/>
        <v>71</v>
      </c>
      <c r="M482" s="75">
        <f t="shared" si="134"/>
        <v>1.0036457249999999</v>
      </c>
      <c r="N482" s="75">
        <f t="shared" ca="1" si="135"/>
        <v>1.038300277</v>
      </c>
      <c r="O482" s="74">
        <f t="shared" si="145"/>
        <v>0</v>
      </c>
      <c r="P482" s="71">
        <f t="shared" ca="1" si="136"/>
        <v>38.300277000000001</v>
      </c>
      <c r="Q482" s="71">
        <f t="shared" si="137"/>
        <v>0</v>
      </c>
      <c r="R482" s="76" t="str">
        <f t="shared" si="146"/>
        <v>J=</v>
      </c>
      <c r="S482" s="92">
        <f t="shared" si="147"/>
        <v>45327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0">
        <f t="shared" si="138"/>
        <v>45249</v>
      </c>
      <c r="B483" s="77">
        <f t="shared" ca="1" si="139"/>
        <v>1038.3002770000001</v>
      </c>
      <c r="C483" s="71">
        <f t="shared" si="140"/>
        <v>1000</v>
      </c>
      <c r="D483" s="10">
        <f ca="1">IF(A483&lt;$B$1,VLOOKUP(A483,[1]DI!$A$4:$B$15000,2,FALSE),0)</f>
        <v>0</v>
      </c>
      <c r="E483" s="71">
        <f t="shared" ca="1" si="132"/>
        <v>1</v>
      </c>
      <c r="F483" s="71">
        <f ca="1">(TRUNC(PRODUCT($E$16:$E482),16))</f>
        <v>1.1739110393235299</v>
      </c>
      <c r="G483" s="71">
        <f t="shared" ca="1" si="131"/>
        <v>1.1347303147485801</v>
      </c>
      <c r="H483" s="71">
        <f t="shared" ca="1" si="133"/>
        <v>1.03452867</v>
      </c>
      <c r="I483" s="72">
        <f t="shared" si="141"/>
        <v>1.2999999999999999E-2</v>
      </c>
      <c r="J483" s="92">
        <f t="shared" si="142"/>
        <v>45145</v>
      </c>
      <c r="K483" s="73">
        <f t="shared" si="143"/>
        <v>70</v>
      </c>
      <c r="L483" s="74">
        <f t="shared" si="144"/>
        <v>71</v>
      </c>
      <c r="M483" s="75">
        <f t="shared" si="134"/>
        <v>1.0036457249999999</v>
      </c>
      <c r="N483" s="75">
        <f t="shared" ca="1" si="135"/>
        <v>1.038300277</v>
      </c>
      <c r="O483" s="74">
        <f t="shared" si="145"/>
        <v>0</v>
      </c>
      <c r="P483" s="71">
        <f t="shared" ca="1" si="136"/>
        <v>38.300277000000001</v>
      </c>
      <c r="Q483" s="71">
        <f t="shared" si="137"/>
        <v>0</v>
      </c>
      <c r="R483" s="76" t="str">
        <f t="shared" si="146"/>
        <v>J=</v>
      </c>
      <c r="S483" s="92">
        <f t="shared" si="147"/>
        <v>45327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0">
        <f t="shared" si="138"/>
        <v>45250</v>
      </c>
      <c r="B484" s="77">
        <f t="shared" ca="1" si="139"/>
        <v>1038.3002770000001</v>
      </c>
      <c r="C484" s="71">
        <f t="shared" si="140"/>
        <v>1000</v>
      </c>
      <c r="D484" s="10">
        <f ca="1">IF(A484&lt;$B$1,VLOOKUP(A484,[1]DI!$A$4:$B$15000,2,FALSE),0)</f>
        <v>0.1215</v>
      </c>
      <c r="E484" s="71">
        <f t="shared" ca="1" si="132"/>
        <v>1.00045513</v>
      </c>
      <c r="F484" s="71">
        <f ca="1">(TRUNC(PRODUCT($E$16:$E483),16))</f>
        <v>1.1739110393235299</v>
      </c>
      <c r="G484" s="71">
        <f t="shared" ca="1" si="131"/>
        <v>1.1347303147485801</v>
      </c>
      <c r="H484" s="71">
        <f t="shared" ca="1" si="133"/>
        <v>1.03452867</v>
      </c>
      <c r="I484" s="72">
        <f t="shared" si="141"/>
        <v>1.2999999999999999E-2</v>
      </c>
      <c r="J484" s="92">
        <f t="shared" si="142"/>
        <v>45145</v>
      </c>
      <c r="K484" s="73">
        <f t="shared" si="143"/>
        <v>71</v>
      </c>
      <c r="L484" s="74">
        <f t="shared" si="144"/>
        <v>71</v>
      </c>
      <c r="M484" s="75">
        <f t="shared" si="134"/>
        <v>1.0036457249999999</v>
      </c>
      <c r="N484" s="75">
        <f t="shared" ca="1" si="135"/>
        <v>1.038300277</v>
      </c>
      <c r="O484" s="74">
        <f t="shared" si="145"/>
        <v>0</v>
      </c>
      <c r="P484" s="71">
        <f t="shared" ca="1" si="136"/>
        <v>38.300277000000001</v>
      </c>
      <c r="Q484" s="71">
        <f t="shared" si="137"/>
        <v>0</v>
      </c>
      <c r="R484" s="76" t="str">
        <f t="shared" si="146"/>
        <v>J=</v>
      </c>
      <c r="S484" s="92">
        <f t="shared" si="147"/>
        <v>45327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0">
        <f t="shared" si="138"/>
        <v>45251</v>
      </c>
      <c r="B485" s="77">
        <f t="shared" ca="1" si="139"/>
        <v>1038.8260769999999</v>
      </c>
      <c r="C485" s="71">
        <f t="shared" si="140"/>
        <v>1000</v>
      </c>
      <c r="D485" s="10">
        <f ca="1">IF(A485&lt;$B$1,VLOOKUP(A485,[1]DI!$A$4:$B$15000,2,FALSE),0)</f>
        <v>0.1215</v>
      </c>
      <c r="E485" s="71">
        <f t="shared" ca="1" si="132"/>
        <v>1.00045513</v>
      </c>
      <c r="F485" s="71">
        <f ca="1">(TRUNC(PRODUCT($E$16:$E484),16))</f>
        <v>1.17444532145485</v>
      </c>
      <c r="G485" s="71">
        <f t="shared" ca="1" si="131"/>
        <v>1.1347303147485801</v>
      </c>
      <c r="H485" s="71">
        <f t="shared" ca="1" si="133"/>
        <v>1.03499951</v>
      </c>
      <c r="I485" s="72">
        <f t="shared" si="141"/>
        <v>1.2999999999999999E-2</v>
      </c>
      <c r="J485" s="92">
        <f t="shared" si="142"/>
        <v>45145</v>
      </c>
      <c r="K485" s="73">
        <f t="shared" si="143"/>
        <v>72</v>
      </c>
      <c r="L485" s="74">
        <f t="shared" si="144"/>
        <v>72</v>
      </c>
      <c r="M485" s="75">
        <f t="shared" si="134"/>
        <v>1.003697168</v>
      </c>
      <c r="N485" s="75">
        <f t="shared" ca="1" si="135"/>
        <v>1.038826077</v>
      </c>
      <c r="O485" s="74">
        <f t="shared" si="145"/>
        <v>0</v>
      </c>
      <c r="P485" s="71">
        <f t="shared" ca="1" si="136"/>
        <v>38.826076999999998</v>
      </c>
      <c r="Q485" s="71">
        <f t="shared" si="137"/>
        <v>0</v>
      </c>
      <c r="R485" s="76" t="str">
        <f t="shared" si="146"/>
        <v>J=</v>
      </c>
      <c r="S485" s="92">
        <f t="shared" si="147"/>
        <v>45327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0">
        <f t="shared" si="138"/>
        <v>45252</v>
      </c>
      <c r="B486" s="77">
        <f t="shared" ca="1" si="139"/>
        <v>1039.3521479999999</v>
      </c>
      <c r="C486" s="71">
        <f t="shared" si="140"/>
        <v>1000</v>
      </c>
      <c r="D486" s="10">
        <f ca="1">IF(A486&lt;$B$1,VLOOKUP(A486,[1]DI!$A$4:$B$15000,2,FALSE),0)</f>
        <v>0.1215</v>
      </c>
      <c r="E486" s="71">
        <f t="shared" ca="1" si="132"/>
        <v>1.00045513</v>
      </c>
      <c r="F486" s="71">
        <f ca="1">(TRUNC(PRODUCT($E$16:$E485),16))</f>
        <v>1.17497984675401</v>
      </c>
      <c r="G486" s="71">
        <f t="shared" ca="1" si="131"/>
        <v>1.1347303147485801</v>
      </c>
      <c r="H486" s="71">
        <f t="shared" ca="1" si="133"/>
        <v>1.03547057</v>
      </c>
      <c r="I486" s="72">
        <f t="shared" si="141"/>
        <v>1.2999999999999999E-2</v>
      </c>
      <c r="J486" s="92">
        <f t="shared" si="142"/>
        <v>45145</v>
      </c>
      <c r="K486" s="73">
        <f t="shared" si="143"/>
        <v>73</v>
      </c>
      <c r="L486" s="74">
        <f t="shared" si="144"/>
        <v>73</v>
      </c>
      <c r="M486" s="75">
        <f t="shared" si="134"/>
        <v>1.003748613</v>
      </c>
      <c r="N486" s="75">
        <f t="shared" ca="1" si="135"/>
        <v>1.0393521480000001</v>
      </c>
      <c r="O486" s="74">
        <f t="shared" si="145"/>
        <v>0</v>
      </c>
      <c r="P486" s="71">
        <f t="shared" ca="1" si="136"/>
        <v>39.352148</v>
      </c>
      <c r="Q486" s="71">
        <f t="shared" si="137"/>
        <v>0</v>
      </c>
      <c r="R486" s="76" t="str">
        <f t="shared" si="146"/>
        <v>J=</v>
      </c>
      <c r="S486" s="92">
        <f t="shared" si="147"/>
        <v>45327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0">
        <f t="shared" si="138"/>
        <v>45253</v>
      </c>
      <c r="B487" s="77">
        <f t="shared" ca="1" si="139"/>
        <v>1039.878483</v>
      </c>
      <c r="C487" s="71">
        <f t="shared" si="140"/>
        <v>1000</v>
      </c>
      <c r="D487" s="10">
        <f ca="1">IF(A487&lt;$B$1,VLOOKUP(A487,[1]DI!$A$4:$B$15000,2,FALSE),0)</f>
        <v>0.1215</v>
      </c>
      <c r="E487" s="71">
        <f t="shared" ca="1" si="132"/>
        <v>1.00045513</v>
      </c>
      <c r="F487" s="71">
        <f ca="1">(TRUNC(PRODUCT($E$16:$E486),16))</f>
        <v>1.17551461533166</v>
      </c>
      <c r="G487" s="71">
        <f t="shared" ca="1" si="131"/>
        <v>1.1347303147485801</v>
      </c>
      <c r="H487" s="71">
        <f t="shared" ca="1" si="133"/>
        <v>1.03594184</v>
      </c>
      <c r="I487" s="72">
        <f t="shared" si="141"/>
        <v>1.2999999999999999E-2</v>
      </c>
      <c r="J487" s="92">
        <f t="shared" si="142"/>
        <v>45145</v>
      </c>
      <c r="K487" s="73">
        <f t="shared" si="143"/>
        <v>74</v>
      </c>
      <c r="L487" s="74">
        <f t="shared" si="144"/>
        <v>74</v>
      </c>
      <c r="M487" s="75">
        <f t="shared" si="134"/>
        <v>1.003800062</v>
      </c>
      <c r="N487" s="75">
        <f t="shared" ca="1" si="135"/>
        <v>1.0398784830000001</v>
      </c>
      <c r="O487" s="74">
        <f t="shared" si="145"/>
        <v>0</v>
      </c>
      <c r="P487" s="71">
        <f t="shared" ca="1" si="136"/>
        <v>39.878483000000003</v>
      </c>
      <c r="Q487" s="71">
        <f t="shared" si="137"/>
        <v>0</v>
      </c>
      <c r="R487" s="76" t="str">
        <f t="shared" si="146"/>
        <v>J=</v>
      </c>
      <c r="S487" s="92">
        <f t="shared" si="147"/>
        <v>45327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0">
        <f t="shared" si="138"/>
        <v>45254</v>
      </c>
      <c r="B488" s="77">
        <f t="shared" ca="1" si="139"/>
        <v>1040.4050890000001</v>
      </c>
      <c r="C488" s="71">
        <f t="shared" si="140"/>
        <v>1000</v>
      </c>
      <c r="D488" s="10">
        <f ca="1">IF(A488&lt;$B$1,VLOOKUP(A488,[1]DI!$A$4:$B$15000,2,FALSE),0)</f>
        <v>0.1215</v>
      </c>
      <c r="E488" s="71">
        <f t="shared" ca="1" si="132"/>
        <v>1.00045513</v>
      </c>
      <c r="F488" s="71">
        <f ca="1">(TRUNC(PRODUCT($E$16:$E487),16))</f>
        <v>1.1760496272985399</v>
      </c>
      <c r="G488" s="71">
        <f t="shared" ca="1" si="131"/>
        <v>1.1347303147485801</v>
      </c>
      <c r="H488" s="71">
        <f t="shared" ca="1" si="133"/>
        <v>1.03641333</v>
      </c>
      <c r="I488" s="72">
        <f t="shared" si="141"/>
        <v>1.2999999999999999E-2</v>
      </c>
      <c r="J488" s="92">
        <f t="shared" si="142"/>
        <v>45145</v>
      </c>
      <c r="K488" s="73">
        <f t="shared" si="143"/>
        <v>75</v>
      </c>
      <c r="L488" s="74">
        <f t="shared" si="144"/>
        <v>75</v>
      </c>
      <c r="M488" s="75">
        <f t="shared" si="134"/>
        <v>1.0038515130000001</v>
      </c>
      <c r="N488" s="75">
        <f t="shared" ca="1" si="135"/>
        <v>1.0404050890000001</v>
      </c>
      <c r="O488" s="74">
        <f t="shared" si="145"/>
        <v>0</v>
      </c>
      <c r="P488" s="71">
        <f t="shared" ca="1" si="136"/>
        <v>40.405088999999997</v>
      </c>
      <c r="Q488" s="71">
        <f t="shared" si="137"/>
        <v>0</v>
      </c>
      <c r="R488" s="76" t="str">
        <f t="shared" si="146"/>
        <v>J=</v>
      </c>
      <c r="S488" s="92">
        <f t="shared" si="147"/>
        <v>45327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0">
        <f t="shared" si="138"/>
        <v>45255</v>
      </c>
      <c r="B489" s="77">
        <f t="shared" ca="1" si="139"/>
        <v>1040.9319669900001</v>
      </c>
      <c r="C489" s="71">
        <f t="shared" si="140"/>
        <v>1000</v>
      </c>
      <c r="D489" s="10">
        <f ca="1">IF(A489&lt;$B$1,VLOOKUP(A489,[1]DI!$A$4:$B$15000,2,FALSE),0)</f>
        <v>0</v>
      </c>
      <c r="E489" s="71">
        <f t="shared" ca="1" si="132"/>
        <v>1</v>
      </c>
      <c r="F489" s="71">
        <f ca="1">(TRUNC(PRODUCT($E$16:$E488),16))</f>
        <v>1.17658488276541</v>
      </c>
      <c r="G489" s="71">
        <f t="shared" ca="1" si="131"/>
        <v>1.1347303147485801</v>
      </c>
      <c r="H489" s="71">
        <f t="shared" ca="1" si="133"/>
        <v>1.03688504</v>
      </c>
      <c r="I489" s="72">
        <f t="shared" si="141"/>
        <v>1.2999999999999999E-2</v>
      </c>
      <c r="J489" s="92">
        <f t="shared" si="142"/>
        <v>45145</v>
      </c>
      <c r="K489" s="73">
        <f t="shared" si="143"/>
        <v>75</v>
      </c>
      <c r="L489" s="74">
        <f t="shared" si="144"/>
        <v>76</v>
      </c>
      <c r="M489" s="75">
        <f t="shared" si="134"/>
        <v>1.0039029660000001</v>
      </c>
      <c r="N489" s="75">
        <f t="shared" ca="1" si="135"/>
        <v>1.0409319669999999</v>
      </c>
      <c r="O489" s="74">
        <f t="shared" si="145"/>
        <v>0</v>
      </c>
      <c r="P489" s="71">
        <f t="shared" ca="1" si="136"/>
        <v>40.931966989999999</v>
      </c>
      <c r="Q489" s="71">
        <f t="shared" si="137"/>
        <v>0</v>
      </c>
      <c r="R489" s="76" t="str">
        <f t="shared" si="146"/>
        <v>J=</v>
      </c>
      <c r="S489" s="92">
        <f t="shared" si="147"/>
        <v>45327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0">
        <f t="shared" si="138"/>
        <v>45256</v>
      </c>
      <c r="B490" s="77">
        <f t="shared" ca="1" si="139"/>
        <v>1040.9319669900001</v>
      </c>
      <c r="C490" s="71">
        <f t="shared" si="140"/>
        <v>1000</v>
      </c>
      <c r="D490" s="10">
        <f ca="1">IF(A490&lt;$B$1,VLOOKUP(A490,[1]DI!$A$4:$B$15000,2,FALSE),0)</f>
        <v>0</v>
      </c>
      <c r="E490" s="71">
        <f t="shared" ca="1" si="132"/>
        <v>1</v>
      </c>
      <c r="F490" s="71">
        <f ca="1">(TRUNC(PRODUCT($E$16:$E489),16))</f>
        <v>1.17658488276541</v>
      </c>
      <c r="G490" s="71">
        <f t="shared" ca="1" si="131"/>
        <v>1.1347303147485801</v>
      </c>
      <c r="H490" s="71">
        <f t="shared" ca="1" si="133"/>
        <v>1.03688504</v>
      </c>
      <c r="I490" s="72">
        <f t="shared" si="141"/>
        <v>1.2999999999999999E-2</v>
      </c>
      <c r="J490" s="92">
        <f t="shared" si="142"/>
        <v>45145</v>
      </c>
      <c r="K490" s="73">
        <f t="shared" si="143"/>
        <v>75</v>
      </c>
      <c r="L490" s="74">
        <f t="shared" si="144"/>
        <v>76</v>
      </c>
      <c r="M490" s="75">
        <f t="shared" si="134"/>
        <v>1.0039029660000001</v>
      </c>
      <c r="N490" s="75">
        <f t="shared" ca="1" si="135"/>
        <v>1.0409319669999999</v>
      </c>
      <c r="O490" s="74">
        <f t="shared" si="145"/>
        <v>0</v>
      </c>
      <c r="P490" s="71">
        <f t="shared" ca="1" si="136"/>
        <v>40.931966989999999</v>
      </c>
      <c r="Q490" s="71">
        <f t="shared" si="137"/>
        <v>0</v>
      </c>
      <c r="R490" s="76" t="str">
        <f t="shared" si="146"/>
        <v>J=</v>
      </c>
      <c r="S490" s="92">
        <f t="shared" si="147"/>
        <v>45327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0">
        <f t="shared" si="138"/>
        <v>45257</v>
      </c>
      <c r="B491" s="77">
        <f t="shared" ca="1" si="139"/>
        <v>1040.9319669900001</v>
      </c>
      <c r="C491" s="71">
        <f t="shared" si="140"/>
        <v>1000</v>
      </c>
      <c r="D491" s="10">
        <f ca="1">IF(A491&lt;$B$1,VLOOKUP(A491,[1]DI!$A$4:$B$15000,2,FALSE),0)</f>
        <v>0.1215</v>
      </c>
      <c r="E491" s="71">
        <f t="shared" ca="1" si="132"/>
        <v>1.00045513</v>
      </c>
      <c r="F491" s="71">
        <f ca="1">(TRUNC(PRODUCT($E$16:$E490),16))</f>
        <v>1.17658488276541</v>
      </c>
      <c r="G491" s="71">
        <f t="shared" ca="1" si="131"/>
        <v>1.1347303147485801</v>
      </c>
      <c r="H491" s="71">
        <f t="shared" ca="1" si="133"/>
        <v>1.03688504</v>
      </c>
      <c r="I491" s="72">
        <f t="shared" si="141"/>
        <v>1.2999999999999999E-2</v>
      </c>
      <c r="J491" s="92">
        <f t="shared" si="142"/>
        <v>45145</v>
      </c>
      <c r="K491" s="73">
        <f t="shared" si="143"/>
        <v>76</v>
      </c>
      <c r="L491" s="74">
        <f t="shared" si="144"/>
        <v>76</v>
      </c>
      <c r="M491" s="75">
        <f t="shared" si="134"/>
        <v>1.0039029660000001</v>
      </c>
      <c r="N491" s="75">
        <f t="shared" ca="1" si="135"/>
        <v>1.0409319669999999</v>
      </c>
      <c r="O491" s="74">
        <f t="shared" si="145"/>
        <v>0</v>
      </c>
      <c r="P491" s="71">
        <f t="shared" ca="1" si="136"/>
        <v>40.931966989999999</v>
      </c>
      <c r="Q491" s="71">
        <f t="shared" si="137"/>
        <v>0</v>
      </c>
      <c r="R491" s="76" t="str">
        <f t="shared" si="146"/>
        <v>J=</v>
      </c>
      <c r="S491" s="92">
        <f t="shared" si="147"/>
        <v>45327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0">
        <f t="shared" si="138"/>
        <v>45258</v>
      </c>
      <c r="B492" s="77">
        <f t="shared" ca="1" si="139"/>
        <v>1041.459098</v>
      </c>
      <c r="C492" s="71">
        <f t="shared" si="140"/>
        <v>1000</v>
      </c>
      <c r="D492" s="10">
        <f ca="1">IF(A492&lt;$B$1,VLOOKUP(A492,[1]DI!$A$4:$B$15000,2,FALSE),0)</f>
        <v>0.1215</v>
      </c>
      <c r="E492" s="71">
        <f t="shared" ca="1" si="132"/>
        <v>1.00045513</v>
      </c>
      <c r="F492" s="71">
        <f ca="1">(TRUNC(PRODUCT($E$16:$E491),16))</f>
        <v>1.1771203818431</v>
      </c>
      <c r="G492" s="71">
        <f t="shared" ca="1" si="131"/>
        <v>1.1347303147485801</v>
      </c>
      <c r="H492" s="71">
        <f t="shared" ca="1" si="133"/>
        <v>1.0373569499999999</v>
      </c>
      <c r="I492" s="72">
        <f t="shared" si="141"/>
        <v>1.2999999999999999E-2</v>
      </c>
      <c r="J492" s="92">
        <f t="shared" si="142"/>
        <v>45145</v>
      </c>
      <c r="K492" s="73">
        <f t="shared" si="143"/>
        <v>77</v>
      </c>
      <c r="L492" s="74">
        <f t="shared" si="144"/>
        <v>77</v>
      </c>
      <c r="M492" s="75">
        <f t="shared" si="134"/>
        <v>1.0039544229999999</v>
      </c>
      <c r="N492" s="75">
        <f t="shared" ca="1" si="135"/>
        <v>1.041459098</v>
      </c>
      <c r="O492" s="74">
        <f t="shared" si="145"/>
        <v>0</v>
      </c>
      <c r="P492" s="71">
        <f t="shared" ca="1" si="136"/>
        <v>41.459097999999997</v>
      </c>
      <c r="Q492" s="71">
        <f t="shared" si="137"/>
        <v>0</v>
      </c>
      <c r="R492" s="76" t="str">
        <f t="shared" si="146"/>
        <v>J=</v>
      </c>
      <c r="S492" s="92">
        <f t="shared" si="147"/>
        <v>45327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0">
        <f t="shared" si="138"/>
        <v>45259</v>
      </c>
      <c r="B493" s="77">
        <f t="shared" ca="1" si="139"/>
        <v>1041.98651</v>
      </c>
      <c r="C493" s="71">
        <f t="shared" si="140"/>
        <v>1000</v>
      </c>
      <c r="D493" s="10">
        <f ca="1">IF(A493&lt;$B$1,VLOOKUP(A493,[1]DI!$A$4:$B$15000,2,FALSE),0)</f>
        <v>0.1215</v>
      </c>
      <c r="E493" s="71">
        <f t="shared" ca="1" si="132"/>
        <v>1.00045513</v>
      </c>
      <c r="F493" s="71">
        <f ca="1">(TRUNC(PRODUCT($E$16:$E492),16))</f>
        <v>1.1776561246424899</v>
      </c>
      <c r="G493" s="71">
        <f t="shared" ca="1" si="131"/>
        <v>1.1347303147485801</v>
      </c>
      <c r="H493" s="71">
        <f t="shared" ca="1" si="133"/>
        <v>1.03782909</v>
      </c>
      <c r="I493" s="72">
        <f t="shared" si="141"/>
        <v>1.2999999999999999E-2</v>
      </c>
      <c r="J493" s="92">
        <f t="shared" si="142"/>
        <v>45145</v>
      </c>
      <c r="K493" s="73">
        <f t="shared" si="143"/>
        <v>78</v>
      </c>
      <c r="L493" s="74">
        <f t="shared" si="144"/>
        <v>78</v>
      </c>
      <c r="M493" s="75">
        <f t="shared" si="134"/>
        <v>1.0040058810000001</v>
      </c>
      <c r="N493" s="75">
        <f t="shared" ca="1" si="135"/>
        <v>1.0419865100000001</v>
      </c>
      <c r="O493" s="74">
        <f t="shared" si="145"/>
        <v>0</v>
      </c>
      <c r="P493" s="71">
        <f t="shared" ca="1" si="136"/>
        <v>41.986510000000003</v>
      </c>
      <c r="Q493" s="71">
        <f t="shared" si="137"/>
        <v>0</v>
      </c>
      <c r="R493" s="76" t="str">
        <f t="shared" si="146"/>
        <v>J=</v>
      </c>
      <c r="S493" s="92">
        <f t="shared" si="147"/>
        <v>45327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0">
        <f t="shared" si="138"/>
        <v>45260</v>
      </c>
      <c r="B494" s="77">
        <f t="shared" ca="1" si="139"/>
        <v>1042.514175</v>
      </c>
      <c r="C494" s="71">
        <f t="shared" si="140"/>
        <v>1000</v>
      </c>
      <c r="D494" s="10">
        <f ca="1">IF(A494&lt;$B$1,VLOOKUP(A494,[1]DI!$A$4:$B$15000,2,FALSE),0)</f>
        <v>0.1215</v>
      </c>
      <c r="E494" s="71">
        <f t="shared" ca="1" si="132"/>
        <v>1.00045513</v>
      </c>
      <c r="F494" s="71">
        <f ca="1">(TRUNC(PRODUCT($E$16:$E493),16))</f>
        <v>1.1781921112745</v>
      </c>
      <c r="G494" s="71">
        <f t="shared" ca="1" si="131"/>
        <v>1.1347303147485801</v>
      </c>
      <c r="H494" s="71">
        <f t="shared" ca="1" si="133"/>
        <v>1.03830143</v>
      </c>
      <c r="I494" s="72">
        <f t="shared" si="141"/>
        <v>1.2999999999999999E-2</v>
      </c>
      <c r="J494" s="92">
        <f t="shared" si="142"/>
        <v>45145</v>
      </c>
      <c r="K494" s="73">
        <f t="shared" si="143"/>
        <v>79</v>
      </c>
      <c r="L494" s="74">
        <f t="shared" si="144"/>
        <v>79</v>
      </c>
      <c r="M494" s="75">
        <f t="shared" si="134"/>
        <v>1.0040573429999999</v>
      </c>
      <c r="N494" s="75">
        <f t="shared" ca="1" si="135"/>
        <v>1.042514175</v>
      </c>
      <c r="O494" s="74">
        <f t="shared" si="145"/>
        <v>0</v>
      </c>
      <c r="P494" s="71">
        <f t="shared" ca="1" si="136"/>
        <v>42.514175000000002</v>
      </c>
      <c r="Q494" s="71">
        <f t="shared" si="137"/>
        <v>0</v>
      </c>
      <c r="R494" s="76" t="str">
        <f t="shared" si="146"/>
        <v>J=</v>
      </c>
      <c r="S494" s="92">
        <f t="shared" si="147"/>
        <v>45327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0">
        <f t="shared" si="138"/>
        <v>45261</v>
      </c>
      <c r="B495" s="77">
        <f t="shared" ca="1" si="139"/>
        <v>1043.0421120000001</v>
      </c>
      <c r="C495" s="71">
        <f t="shared" si="140"/>
        <v>1000</v>
      </c>
      <c r="D495" s="10">
        <f ca="1">IF(A495&lt;$B$1,VLOOKUP(A495,[1]DI!$A$4:$B$15000,2,FALSE),0)</f>
        <v>0.1215</v>
      </c>
      <c r="E495" s="71">
        <f t="shared" ca="1" si="132"/>
        <v>1.00045513</v>
      </c>
      <c r="F495" s="71">
        <f ca="1">(TRUNC(PRODUCT($E$16:$E494),16))</f>
        <v>1.1787283418501</v>
      </c>
      <c r="G495" s="71">
        <f t="shared" ca="1" si="131"/>
        <v>1.1347303147485801</v>
      </c>
      <c r="H495" s="71">
        <f t="shared" ca="1" si="133"/>
        <v>1.0387739899999999</v>
      </c>
      <c r="I495" s="72">
        <f t="shared" si="141"/>
        <v>1.2999999999999999E-2</v>
      </c>
      <c r="J495" s="92">
        <f t="shared" si="142"/>
        <v>45145</v>
      </c>
      <c r="K495" s="73">
        <f t="shared" si="143"/>
        <v>80</v>
      </c>
      <c r="L495" s="74">
        <f t="shared" si="144"/>
        <v>80</v>
      </c>
      <c r="M495" s="75">
        <f t="shared" si="134"/>
        <v>1.0041088069999999</v>
      </c>
      <c r="N495" s="75">
        <f t="shared" ca="1" si="135"/>
        <v>1.043042112</v>
      </c>
      <c r="O495" s="74">
        <f t="shared" si="145"/>
        <v>0</v>
      </c>
      <c r="P495" s="71">
        <f t="shared" ca="1" si="136"/>
        <v>43.042112000000003</v>
      </c>
      <c r="Q495" s="71">
        <f t="shared" si="137"/>
        <v>0</v>
      </c>
      <c r="R495" s="76" t="str">
        <f t="shared" si="146"/>
        <v>J=</v>
      </c>
      <c r="S495" s="92">
        <f t="shared" si="147"/>
        <v>45327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0">
        <f t="shared" si="138"/>
        <v>45262</v>
      </c>
      <c r="B496" s="77">
        <f t="shared" ca="1" si="139"/>
        <v>1043.5703209999999</v>
      </c>
      <c r="C496" s="71">
        <f t="shared" si="140"/>
        <v>1000</v>
      </c>
      <c r="D496" s="10">
        <f ca="1">IF(A496&lt;$B$1,VLOOKUP(A496,[1]DI!$A$4:$B$15000,2,FALSE),0)</f>
        <v>0</v>
      </c>
      <c r="E496" s="71">
        <f t="shared" ca="1" si="132"/>
        <v>1</v>
      </c>
      <c r="F496" s="71">
        <f ca="1">(TRUNC(PRODUCT($E$16:$E495),16))</f>
        <v>1.1792648164803301</v>
      </c>
      <c r="G496" s="71">
        <f t="shared" ca="1" si="131"/>
        <v>1.1347303147485801</v>
      </c>
      <c r="H496" s="71">
        <f t="shared" ca="1" si="133"/>
        <v>1.0392467700000001</v>
      </c>
      <c r="I496" s="72">
        <f t="shared" si="141"/>
        <v>1.2999999999999999E-2</v>
      </c>
      <c r="J496" s="92">
        <f t="shared" si="142"/>
        <v>45145</v>
      </c>
      <c r="K496" s="73">
        <f t="shared" si="143"/>
        <v>80</v>
      </c>
      <c r="L496" s="74">
        <f t="shared" si="144"/>
        <v>81</v>
      </c>
      <c r="M496" s="75">
        <f t="shared" si="134"/>
        <v>1.004160274</v>
      </c>
      <c r="N496" s="75">
        <f t="shared" ca="1" si="135"/>
        <v>1.043570321</v>
      </c>
      <c r="O496" s="74">
        <f t="shared" si="145"/>
        <v>0</v>
      </c>
      <c r="P496" s="71">
        <f t="shared" ca="1" si="136"/>
        <v>43.570321</v>
      </c>
      <c r="Q496" s="71">
        <f t="shared" si="137"/>
        <v>0</v>
      </c>
      <c r="R496" s="76" t="str">
        <f t="shared" si="146"/>
        <v>J=</v>
      </c>
      <c r="S496" s="92">
        <f t="shared" si="147"/>
        <v>45327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0">
        <f t="shared" si="138"/>
        <v>45263</v>
      </c>
      <c r="B497" s="77">
        <f t="shared" ca="1" si="139"/>
        <v>1043.5703209999999</v>
      </c>
      <c r="C497" s="71">
        <f t="shared" si="140"/>
        <v>1000</v>
      </c>
      <c r="D497" s="10">
        <f ca="1">IF(A497&lt;$B$1,VLOOKUP(A497,[1]DI!$A$4:$B$15000,2,FALSE),0)</f>
        <v>0</v>
      </c>
      <c r="E497" s="71">
        <f t="shared" ca="1" si="132"/>
        <v>1</v>
      </c>
      <c r="F497" s="71">
        <f ca="1">(TRUNC(PRODUCT($E$16:$E496),16))</f>
        <v>1.1792648164803301</v>
      </c>
      <c r="G497" s="71">
        <f t="shared" ca="1" si="131"/>
        <v>1.1347303147485801</v>
      </c>
      <c r="H497" s="71">
        <f t="shared" ca="1" si="133"/>
        <v>1.0392467700000001</v>
      </c>
      <c r="I497" s="72">
        <f t="shared" si="141"/>
        <v>1.2999999999999999E-2</v>
      </c>
      <c r="J497" s="92">
        <f t="shared" si="142"/>
        <v>45145</v>
      </c>
      <c r="K497" s="73">
        <f t="shared" si="143"/>
        <v>80</v>
      </c>
      <c r="L497" s="74">
        <f t="shared" si="144"/>
        <v>81</v>
      </c>
      <c r="M497" s="75">
        <f t="shared" si="134"/>
        <v>1.004160274</v>
      </c>
      <c r="N497" s="75">
        <f t="shared" ca="1" si="135"/>
        <v>1.043570321</v>
      </c>
      <c r="O497" s="74">
        <f t="shared" si="145"/>
        <v>0</v>
      </c>
      <c r="P497" s="71">
        <f t="shared" ca="1" si="136"/>
        <v>43.570321</v>
      </c>
      <c r="Q497" s="71">
        <f t="shared" si="137"/>
        <v>0</v>
      </c>
      <c r="R497" s="76" t="str">
        <f t="shared" si="146"/>
        <v>J=</v>
      </c>
      <c r="S497" s="92">
        <f t="shared" si="147"/>
        <v>45327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0">
        <f t="shared" si="138"/>
        <v>45264</v>
      </c>
      <c r="B498" s="77">
        <f t="shared" ca="1" si="139"/>
        <v>1043.5703209999999</v>
      </c>
      <c r="C498" s="71">
        <f t="shared" si="140"/>
        <v>1000</v>
      </c>
      <c r="D498" s="10">
        <f ca="1">IF(A498&lt;$B$1,VLOOKUP(A498,[1]DI!$A$4:$B$15000,2,FALSE),0)</f>
        <v>0.1215</v>
      </c>
      <c r="E498" s="71">
        <f t="shared" ca="1" si="132"/>
        <v>1.00045513</v>
      </c>
      <c r="F498" s="71">
        <f ca="1">(TRUNC(PRODUCT($E$16:$E497),16))</f>
        <v>1.1792648164803301</v>
      </c>
      <c r="G498" s="71">
        <f t="shared" ca="1" si="131"/>
        <v>1.1347303147485801</v>
      </c>
      <c r="H498" s="71">
        <f t="shared" ca="1" si="133"/>
        <v>1.0392467700000001</v>
      </c>
      <c r="I498" s="72">
        <f t="shared" si="141"/>
        <v>1.2999999999999999E-2</v>
      </c>
      <c r="J498" s="92">
        <f t="shared" si="142"/>
        <v>45145</v>
      </c>
      <c r="K498" s="73">
        <f t="shared" si="143"/>
        <v>81</v>
      </c>
      <c r="L498" s="74">
        <f t="shared" si="144"/>
        <v>81</v>
      </c>
      <c r="M498" s="75">
        <f t="shared" si="134"/>
        <v>1.004160274</v>
      </c>
      <c r="N498" s="75">
        <f t="shared" ca="1" si="135"/>
        <v>1.043570321</v>
      </c>
      <c r="O498" s="74">
        <f t="shared" si="145"/>
        <v>0</v>
      </c>
      <c r="P498" s="71">
        <f t="shared" ca="1" si="136"/>
        <v>43.570321</v>
      </c>
      <c r="Q498" s="71">
        <f t="shared" si="137"/>
        <v>0</v>
      </c>
      <c r="R498" s="76" t="str">
        <f t="shared" si="146"/>
        <v>J=</v>
      </c>
      <c r="S498" s="92">
        <f t="shared" si="147"/>
        <v>45327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0">
        <f t="shared" si="138"/>
        <v>45265</v>
      </c>
      <c r="B499" s="77">
        <f t="shared" ca="1" si="139"/>
        <v>1044.098792</v>
      </c>
      <c r="C499" s="71">
        <f t="shared" si="140"/>
        <v>1000</v>
      </c>
      <c r="D499" s="10">
        <f ca="1">IF(A499&lt;$B$1,VLOOKUP(A499,[1]DI!$A$4:$B$15000,2,FALSE),0)</f>
        <v>0.1215</v>
      </c>
      <c r="E499" s="71">
        <f t="shared" ca="1" si="132"/>
        <v>1.00045513</v>
      </c>
      <c r="F499" s="71">
        <f ca="1">(TRUNC(PRODUCT($E$16:$E498),16))</f>
        <v>1.1798015352762501</v>
      </c>
      <c r="G499" s="71">
        <f t="shared" ca="1" si="131"/>
        <v>1.1347303147485801</v>
      </c>
      <c r="H499" s="71">
        <f t="shared" ca="1" si="133"/>
        <v>1.0397197600000001</v>
      </c>
      <c r="I499" s="72">
        <f t="shared" si="141"/>
        <v>1.2999999999999999E-2</v>
      </c>
      <c r="J499" s="92">
        <f t="shared" si="142"/>
        <v>45145</v>
      </c>
      <c r="K499" s="73">
        <f t="shared" si="143"/>
        <v>82</v>
      </c>
      <c r="L499" s="74">
        <f t="shared" si="144"/>
        <v>82</v>
      </c>
      <c r="M499" s="75">
        <f t="shared" si="134"/>
        <v>1.0042117429999999</v>
      </c>
      <c r="N499" s="75">
        <f t="shared" ca="1" si="135"/>
        <v>1.044098792</v>
      </c>
      <c r="O499" s="74">
        <f t="shared" si="145"/>
        <v>0</v>
      </c>
      <c r="P499" s="71">
        <f t="shared" ca="1" si="136"/>
        <v>44.098792000000003</v>
      </c>
      <c r="Q499" s="71">
        <f t="shared" si="137"/>
        <v>0</v>
      </c>
      <c r="R499" s="76" t="str">
        <f t="shared" si="146"/>
        <v>J=</v>
      </c>
      <c r="S499" s="92">
        <f t="shared" si="147"/>
        <v>45327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0">
        <f t="shared" si="138"/>
        <v>45266</v>
      </c>
      <c r="B500" s="77">
        <f t="shared" ca="1" si="139"/>
        <v>1044.6275359900001</v>
      </c>
      <c r="C500" s="71">
        <f t="shared" si="140"/>
        <v>1000</v>
      </c>
      <c r="D500" s="10">
        <f ca="1">IF(A500&lt;$B$1,VLOOKUP(A500,[1]DI!$A$4:$B$15000,2,FALSE),0)</f>
        <v>0.1215</v>
      </c>
      <c r="E500" s="71">
        <f t="shared" ca="1" si="132"/>
        <v>1.00045513</v>
      </c>
      <c r="F500" s="71">
        <f ca="1">(TRUNC(PRODUCT($E$16:$E499),16))</f>
        <v>1.180338498349</v>
      </c>
      <c r="G500" s="71">
        <f t="shared" ref="G500:G563" ca="1" si="148">IF(O499&gt;0,F499,G499)</f>
        <v>1.1347303147485801</v>
      </c>
      <c r="H500" s="71">
        <f t="shared" ca="1" si="133"/>
        <v>1.0401929700000001</v>
      </c>
      <c r="I500" s="72">
        <f t="shared" si="141"/>
        <v>1.2999999999999999E-2</v>
      </c>
      <c r="J500" s="92">
        <f t="shared" si="142"/>
        <v>45145</v>
      </c>
      <c r="K500" s="73">
        <f t="shared" si="143"/>
        <v>83</v>
      </c>
      <c r="L500" s="74">
        <f t="shared" si="144"/>
        <v>83</v>
      </c>
      <c r="M500" s="75">
        <f t="shared" si="134"/>
        <v>1.0042632149999999</v>
      </c>
      <c r="N500" s="75">
        <f t="shared" ca="1" si="135"/>
        <v>1.0446275359999999</v>
      </c>
      <c r="O500" s="74">
        <f t="shared" si="145"/>
        <v>0</v>
      </c>
      <c r="P500" s="71">
        <f t="shared" ca="1" si="136"/>
        <v>44.627535989999998</v>
      </c>
      <c r="Q500" s="71">
        <f t="shared" si="137"/>
        <v>0</v>
      </c>
      <c r="R500" s="76" t="str">
        <f t="shared" si="146"/>
        <v>J=</v>
      </c>
      <c r="S500" s="92">
        <f t="shared" si="147"/>
        <v>45327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0">
        <f t="shared" si="138"/>
        <v>45267</v>
      </c>
      <c r="B501" s="77">
        <f t="shared" ca="1" si="139"/>
        <v>1045.1565430000001</v>
      </c>
      <c r="C501" s="71">
        <f t="shared" si="140"/>
        <v>1000</v>
      </c>
      <c r="D501" s="10">
        <f ca="1">IF(A501&lt;$B$1,VLOOKUP(A501,[1]DI!$A$4:$B$15000,2,FALSE),0)</f>
        <v>0.1215</v>
      </c>
      <c r="E501" s="71">
        <f t="shared" ca="1" si="132"/>
        <v>1.00045513</v>
      </c>
      <c r="F501" s="71">
        <f ca="1">(TRUNC(PRODUCT($E$16:$E500),16))</f>
        <v>1.1808757058097601</v>
      </c>
      <c r="G501" s="71">
        <f t="shared" ca="1" si="148"/>
        <v>1.1347303147485801</v>
      </c>
      <c r="H501" s="71">
        <f t="shared" ca="1" si="133"/>
        <v>1.0406663899999999</v>
      </c>
      <c r="I501" s="72">
        <f t="shared" si="141"/>
        <v>1.2999999999999999E-2</v>
      </c>
      <c r="J501" s="92">
        <f t="shared" si="142"/>
        <v>45145</v>
      </c>
      <c r="K501" s="73">
        <f t="shared" si="143"/>
        <v>84</v>
      </c>
      <c r="L501" s="74">
        <f t="shared" si="144"/>
        <v>84</v>
      </c>
      <c r="M501" s="75">
        <f t="shared" si="134"/>
        <v>1.00431469</v>
      </c>
      <c r="N501" s="75">
        <f t="shared" ca="1" si="135"/>
        <v>1.045156543</v>
      </c>
      <c r="O501" s="74">
        <f t="shared" si="145"/>
        <v>0</v>
      </c>
      <c r="P501" s="71">
        <f t="shared" ca="1" si="136"/>
        <v>45.156542999999999</v>
      </c>
      <c r="Q501" s="71">
        <f t="shared" si="137"/>
        <v>0</v>
      </c>
      <c r="R501" s="76" t="str">
        <f t="shared" si="146"/>
        <v>J=</v>
      </c>
      <c r="S501" s="92">
        <f t="shared" si="147"/>
        <v>45327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0">
        <f t="shared" si="138"/>
        <v>45268</v>
      </c>
      <c r="B502" s="77">
        <f t="shared" ca="1" si="139"/>
        <v>1045.685821</v>
      </c>
      <c r="C502" s="71">
        <f t="shared" si="140"/>
        <v>1000</v>
      </c>
      <c r="D502" s="10">
        <f ca="1">IF(A502&lt;$B$1,VLOOKUP(A502,[1]DI!$A$4:$B$15000,2,FALSE),0)</f>
        <v>0.1215</v>
      </c>
      <c r="E502" s="71">
        <f t="shared" ca="1" si="132"/>
        <v>1.00045513</v>
      </c>
      <c r="F502" s="71">
        <f ca="1">(TRUNC(PRODUCT($E$16:$E501),16))</f>
        <v>1.18141315776974</v>
      </c>
      <c r="G502" s="71">
        <f t="shared" ca="1" si="148"/>
        <v>1.1347303147485801</v>
      </c>
      <c r="H502" s="71">
        <f t="shared" ca="1" si="133"/>
        <v>1.04114003</v>
      </c>
      <c r="I502" s="72">
        <f t="shared" si="141"/>
        <v>1.2999999999999999E-2</v>
      </c>
      <c r="J502" s="92">
        <f t="shared" si="142"/>
        <v>45145</v>
      </c>
      <c r="K502" s="73">
        <f t="shared" si="143"/>
        <v>85</v>
      </c>
      <c r="L502" s="74">
        <f t="shared" si="144"/>
        <v>85</v>
      </c>
      <c r="M502" s="75">
        <f t="shared" si="134"/>
        <v>1.0043661669999999</v>
      </c>
      <c r="N502" s="75">
        <f t="shared" ca="1" si="135"/>
        <v>1.045685821</v>
      </c>
      <c r="O502" s="74">
        <f t="shared" si="145"/>
        <v>0</v>
      </c>
      <c r="P502" s="71">
        <f t="shared" ca="1" si="136"/>
        <v>45.685820999999997</v>
      </c>
      <c r="Q502" s="71">
        <f t="shared" si="137"/>
        <v>0</v>
      </c>
      <c r="R502" s="76" t="str">
        <f t="shared" si="146"/>
        <v>J=</v>
      </c>
      <c r="S502" s="92">
        <f t="shared" si="147"/>
        <v>45327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0">
        <f t="shared" si="138"/>
        <v>45269</v>
      </c>
      <c r="B503" s="77">
        <f t="shared" ca="1" si="139"/>
        <v>1046.2153720000001</v>
      </c>
      <c r="C503" s="71">
        <f t="shared" si="140"/>
        <v>1000</v>
      </c>
      <c r="D503" s="10">
        <f ca="1">IF(A503&lt;$B$1,VLOOKUP(A503,[1]DI!$A$4:$B$15000,2,FALSE),0)</f>
        <v>0</v>
      </c>
      <c r="E503" s="71">
        <f t="shared" ca="1" si="132"/>
        <v>1</v>
      </c>
      <c r="F503" s="71">
        <f ca="1">(TRUNC(PRODUCT($E$16:$E502),16))</f>
        <v>1.1819508543402399</v>
      </c>
      <c r="G503" s="71">
        <f t="shared" ca="1" si="148"/>
        <v>1.1347303147485801</v>
      </c>
      <c r="H503" s="71">
        <f t="shared" ca="1" si="133"/>
        <v>1.04161389</v>
      </c>
      <c r="I503" s="72">
        <f t="shared" si="141"/>
        <v>1.2999999999999999E-2</v>
      </c>
      <c r="J503" s="92">
        <f t="shared" si="142"/>
        <v>45145</v>
      </c>
      <c r="K503" s="73">
        <f t="shared" si="143"/>
        <v>85</v>
      </c>
      <c r="L503" s="74">
        <f t="shared" si="144"/>
        <v>86</v>
      </c>
      <c r="M503" s="75">
        <f t="shared" si="134"/>
        <v>1.0044176469999999</v>
      </c>
      <c r="N503" s="75">
        <f t="shared" ca="1" si="135"/>
        <v>1.046215372</v>
      </c>
      <c r="O503" s="74">
        <f t="shared" si="145"/>
        <v>0</v>
      </c>
      <c r="P503" s="71">
        <f t="shared" ca="1" si="136"/>
        <v>46.215372000000002</v>
      </c>
      <c r="Q503" s="71">
        <f t="shared" si="137"/>
        <v>0</v>
      </c>
      <c r="R503" s="76" t="str">
        <f t="shared" si="146"/>
        <v>J=</v>
      </c>
      <c r="S503" s="92">
        <f t="shared" si="147"/>
        <v>45327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0">
        <f t="shared" si="138"/>
        <v>45270</v>
      </c>
      <c r="B504" s="77">
        <f t="shared" ca="1" si="139"/>
        <v>1046.2153720000001</v>
      </c>
      <c r="C504" s="71">
        <f t="shared" si="140"/>
        <v>1000</v>
      </c>
      <c r="D504" s="10">
        <f ca="1">IF(A504&lt;$B$1,VLOOKUP(A504,[1]DI!$A$4:$B$15000,2,FALSE),0)</f>
        <v>0</v>
      </c>
      <c r="E504" s="71">
        <f t="shared" ca="1" si="132"/>
        <v>1</v>
      </c>
      <c r="F504" s="71">
        <f ca="1">(TRUNC(PRODUCT($E$16:$E503),16))</f>
        <v>1.1819508543402399</v>
      </c>
      <c r="G504" s="71">
        <f t="shared" ca="1" si="148"/>
        <v>1.1347303147485801</v>
      </c>
      <c r="H504" s="71">
        <f t="shared" ca="1" si="133"/>
        <v>1.04161389</v>
      </c>
      <c r="I504" s="72">
        <f t="shared" si="141"/>
        <v>1.2999999999999999E-2</v>
      </c>
      <c r="J504" s="92">
        <f t="shared" si="142"/>
        <v>45145</v>
      </c>
      <c r="K504" s="73">
        <f t="shared" si="143"/>
        <v>85</v>
      </c>
      <c r="L504" s="74">
        <f t="shared" si="144"/>
        <v>86</v>
      </c>
      <c r="M504" s="75">
        <f t="shared" si="134"/>
        <v>1.0044176469999999</v>
      </c>
      <c r="N504" s="75">
        <f t="shared" ca="1" si="135"/>
        <v>1.046215372</v>
      </c>
      <c r="O504" s="74">
        <f t="shared" si="145"/>
        <v>0</v>
      </c>
      <c r="P504" s="71">
        <f t="shared" ca="1" si="136"/>
        <v>46.215372000000002</v>
      </c>
      <c r="Q504" s="71">
        <f t="shared" si="137"/>
        <v>0</v>
      </c>
      <c r="R504" s="76" t="str">
        <f t="shared" si="146"/>
        <v>J=</v>
      </c>
      <c r="S504" s="92">
        <f t="shared" si="147"/>
        <v>45327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0">
        <f t="shared" si="138"/>
        <v>45271</v>
      </c>
      <c r="B505" s="77">
        <f t="shared" ca="1" si="139"/>
        <v>1046.2153720000001</v>
      </c>
      <c r="C505" s="71">
        <f t="shared" si="140"/>
        <v>1000</v>
      </c>
      <c r="D505" s="10">
        <f ca="1">IF(A505&lt;$B$1,VLOOKUP(A505,[1]DI!$A$4:$B$15000,2,FALSE),0)</f>
        <v>0.1215</v>
      </c>
      <c r="E505" s="71">
        <f t="shared" ca="1" si="132"/>
        <v>1.00045513</v>
      </c>
      <c r="F505" s="71">
        <f ca="1">(TRUNC(PRODUCT($E$16:$E504),16))</f>
        <v>1.1819508543402399</v>
      </c>
      <c r="G505" s="71">
        <f t="shared" ca="1" si="148"/>
        <v>1.1347303147485801</v>
      </c>
      <c r="H505" s="71">
        <f t="shared" ca="1" si="133"/>
        <v>1.04161389</v>
      </c>
      <c r="I505" s="72">
        <f t="shared" si="141"/>
        <v>1.2999999999999999E-2</v>
      </c>
      <c r="J505" s="92">
        <f t="shared" si="142"/>
        <v>45145</v>
      </c>
      <c r="K505" s="73">
        <f t="shared" si="143"/>
        <v>86</v>
      </c>
      <c r="L505" s="74">
        <f t="shared" si="144"/>
        <v>86</v>
      </c>
      <c r="M505" s="75">
        <f t="shared" si="134"/>
        <v>1.0044176469999999</v>
      </c>
      <c r="N505" s="75">
        <f t="shared" ca="1" si="135"/>
        <v>1.046215372</v>
      </c>
      <c r="O505" s="74">
        <f t="shared" si="145"/>
        <v>0</v>
      </c>
      <c r="P505" s="71">
        <f t="shared" ca="1" si="136"/>
        <v>46.215372000000002</v>
      </c>
      <c r="Q505" s="71">
        <f t="shared" si="137"/>
        <v>0</v>
      </c>
      <c r="R505" s="76" t="str">
        <f t="shared" si="146"/>
        <v>J=</v>
      </c>
      <c r="S505" s="92">
        <f t="shared" si="147"/>
        <v>45327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0">
        <f t="shared" si="138"/>
        <v>45272</v>
      </c>
      <c r="B506" s="77">
        <f t="shared" ca="1" si="139"/>
        <v>1046.745187</v>
      </c>
      <c r="C506" s="71">
        <f t="shared" si="140"/>
        <v>1000</v>
      </c>
      <c r="D506" s="10">
        <f ca="1">IF(A506&lt;$B$1,VLOOKUP(A506,[1]DI!$A$4:$B$15000,2,FALSE),0)</f>
        <v>0.1215</v>
      </c>
      <c r="E506" s="71">
        <f t="shared" ca="1" si="132"/>
        <v>1.00045513</v>
      </c>
      <c r="F506" s="71">
        <f ca="1">(TRUNC(PRODUCT($E$16:$E505),16))</f>
        <v>1.18248879563257</v>
      </c>
      <c r="G506" s="71">
        <f t="shared" ca="1" si="148"/>
        <v>1.1347303147485801</v>
      </c>
      <c r="H506" s="71">
        <f t="shared" ca="1" si="133"/>
        <v>1.0420879599999999</v>
      </c>
      <c r="I506" s="72">
        <f t="shared" si="141"/>
        <v>1.2999999999999999E-2</v>
      </c>
      <c r="J506" s="92">
        <f t="shared" si="142"/>
        <v>45145</v>
      </c>
      <c r="K506" s="73">
        <f t="shared" si="143"/>
        <v>87</v>
      </c>
      <c r="L506" s="74">
        <f t="shared" si="144"/>
        <v>87</v>
      </c>
      <c r="M506" s="75">
        <f t="shared" si="134"/>
        <v>1.0044691299999999</v>
      </c>
      <c r="N506" s="75">
        <f t="shared" ca="1" si="135"/>
        <v>1.046745187</v>
      </c>
      <c r="O506" s="74">
        <f t="shared" si="145"/>
        <v>0</v>
      </c>
      <c r="P506" s="71">
        <f t="shared" ca="1" si="136"/>
        <v>46.745187000000001</v>
      </c>
      <c r="Q506" s="71">
        <f t="shared" si="137"/>
        <v>0</v>
      </c>
      <c r="R506" s="76" t="str">
        <f t="shared" si="146"/>
        <v>J=</v>
      </c>
      <c r="S506" s="92">
        <f t="shared" si="147"/>
        <v>45327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0">
        <f t="shared" si="138"/>
        <v>45273</v>
      </c>
      <c r="B507" s="77">
        <f t="shared" ca="1" si="139"/>
        <v>1047.275263</v>
      </c>
      <c r="C507" s="71">
        <f t="shared" si="140"/>
        <v>1000</v>
      </c>
      <c r="D507" s="10">
        <f ca="1">IF(A507&lt;$B$1,VLOOKUP(A507,[1]DI!$A$4:$B$15000,2,FALSE),0)</f>
        <v>0.1215</v>
      </c>
      <c r="E507" s="71">
        <f t="shared" ca="1" si="132"/>
        <v>1.00045513</v>
      </c>
      <c r="F507" s="71">
        <f ca="1">(TRUNC(PRODUCT($E$16:$E506),16))</f>
        <v>1.18302698175813</v>
      </c>
      <c r="G507" s="71">
        <f t="shared" ca="1" si="148"/>
        <v>1.1347303147485801</v>
      </c>
      <c r="H507" s="71">
        <f t="shared" ca="1" si="133"/>
        <v>1.0425622400000001</v>
      </c>
      <c r="I507" s="72">
        <f t="shared" si="141"/>
        <v>1.2999999999999999E-2</v>
      </c>
      <c r="J507" s="92">
        <f t="shared" si="142"/>
        <v>45145</v>
      </c>
      <c r="K507" s="73">
        <f t="shared" si="143"/>
        <v>88</v>
      </c>
      <c r="L507" s="74">
        <f t="shared" si="144"/>
        <v>88</v>
      </c>
      <c r="M507" s="75">
        <f t="shared" si="134"/>
        <v>1.0045206149999999</v>
      </c>
      <c r="N507" s="75">
        <f t="shared" ca="1" si="135"/>
        <v>1.047275263</v>
      </c>
      <c r="O507" s="74">
        <f t="shared" si="145"/>
        <v>0</v>
      </c>
      <c r="P507" s="71">
        <f t="shared" ca="1" si="136"/>
        <v>47.275263000000002</v>
      </c>
      <c r="Q507" s="71">
        <f t="shared" si="137"/>
        <v>0</v>
      </c>
      <c r="R507" s="76" t="str">
        <f t="shared" si="146"/>
        <v>J=</v>
      </c>
      <c r="S507" s="92">
        <f t="shared" si="147"/>
        <v>45327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0">
        <f t="shared" si="138"/>
        <v>45274</v>
      </c>
      <c r="B508" s="77">
        <f t="shared" ca="1" si="139"/>
        <v>1047.805611</v>
      </c>
      <c r="C508" s="71">
        <f t="shared" si="140"/>
        <v>1000</v>
      </c>
      <c r="D508" s="10">
        <f ca="1">IF(A508&lt;$B$1,VLOOKUP(A508,[1]DI!$A$4:$B$15000,2,FALSE),0)</f>
        <v>0.11650000000000001</v>
      </c>
      <c r="E508" s="71">
        <f t="shared" ca="1" si="132"/>
        <v>1.0004373900000001</v>
      </c>
      <c r="F508" s="71">
        <f ca="1">(TRUNC(PRODUCT($E$16:$E507),16))</f>
        <v>1.1835654128283399</v>
      </c>
      <c r="G508" s="71">
        <f t="shared" ca="1" si="148"/>
        <v>1.1347303147485801</v>
      </c>
      <c r="H508" s="71">
        <f t="shared" ca="1" si="133"/>
        <v>1.04303674</v>
      </c>
      <c r="I508" s="72">
        <f t="shared" si="141"/>
        <v>1.2999999999999999E-2</v>
      </c>
      <c r="J508" s="92">
        <f t="shared" si="142"/>
        <v>45145</v>
      </c>
      <c r="K508" s="73">
        <f t="shared" si="143"/>
        <v>89</v>
      </c>
      <c r="L508" s="74">
        <f t="shared" si="144"/>
        <v>89</v>
      </c>
      <c r="M508" s="75">
        <f t="shared" si="134"/>
        <v>1.0045721030000001</v>
      </c>
      <c r="N508" s="75">
        <f t="shared" ca="1" si="135"/>
        <v>1.047805611</v>
      </c>
      <c r="O508" s="74">
        <f t="shared" si="145"/>
        <v>0</v>
      </c>
      <c r="P508" s="71">
        <f t="shared" ca="1" si="136"/>
        <v>47.805610999999999</v>
      </c>
      <c r="Q508" s="71">
        <f t="shared" si="137"/>
        <v>0</v>
      </c>
      <c r="R508" s="76" t="str">
        <f t="shared" si="146"/>
        <v>J=</v>
      </c>
      <c r="S508" s="92">
        <f t="shared" si="147"/>
        <v>45327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0">
        <f t="shared" si="138"/>
        <v>45275</v>
      </c>
      <c r="B509" s="77">
        <f t="shared" ca="1" si="139"/>
        <v>1048.317648</v>
      </c>
      <c r="C509" s="71">
        <f t="shared" si="140"/>
        <v>1000</v>
      </c>
      <c r="D509" s="10">
        <f ca="1">IF(A509&lt;$B$1,VLOOKUP(A509,[1]DI!$A$4:$B$15000,2,FALSE),0)</f>
        <v>0.11650000000000001</v>
      </c>
      <c r="E509" s="71">
        <f t="shared" ca="1" si="132"/>
        <v>1.0004373900000001</v>
      </c>
      <c r="F509" s="71">
        <f ca="1">(TRUNC(PRODUCT($E$16:$E508),16))</f>
        <v>1.18408309250425</v>
      </c>
      <c r="G509" s="71">
        <f t="shared" ca="1" si="148"/>
        <v>1.1347303147485801</v>
      </c>
      <c r="H509" s="71">
        <f t="shared" ca="1" si="133"/>
        <v>1.04349296</v>
      </c>
      <c r="I509" s="72">
        <f t="shared" si="141"/>
        <v>1.2999999999999999E-2</v>
      </c>
      <c r="J509" s="92">
        <f t="shared" si="142"/>
        <v>45145</v>
      </c>
      <c r="K509" s="73">
        <f t="shared" si="143"/>
        <v>90</v>
      </c>
      <c r="L509" s="74">
        <f t="shared" si="144"/>
        <v>90</v>
      </c>
      <c r="M509" s="75">
        <f t="shared" si="134"/>
        <v>1.0046235939999999</v>
      </c>
      <c r="N509" s="75">
        <f t="shared" ca="1" si="135"/>
        <v>1.048317648</v>
      </c>
      <c r="O509" s="74">
        <f t="shared" si="145"/>
        <v>0</v>
      </c>
      <c r="P509" s="71">
        <f t="shared" ca="1" si="136"/>
        <v>48.317647999999998</v>
      </c>
      <c r="Q509" s="71">
        <f t="shared" si="137"/>
        <v>0</v>
      </c>
      <c r="R509" s="76" t="str">
        <f t="shared" si="146"/>
        <v>J=</v>
      </c>
      <c r="S509" s="92">
        <f t="shared" si="147"/>
        <v>45327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0">
        <f t="shared" si="138"/>
        <v>45276</v>
      </c>
      <c r="B510" s="77">
        <f t="shared" ca="1" si="139"/>
        <v>1048.8299239999999</v>
      </c>
      <c r="C510" s="71">
        <f t="shared" si="140"/>
        <v>1000</v>
      </c>
      <c r="D510" s="10">
        <f ca="1">IF(A510&lt;$B$1,VLOOKUP(A510,[1]DI!$A$4:$B$15000,2,FALSE),0)</f>
        <v>0</v>
      </c>
      <c r="E510" s="71">
        <f t="shared" ca="1" si="132"/>
        <v>1</v>
      </c>
      <c r="F510" s="71">
        <f ca="1">(TRUNC(PRODUCT($E$16:$E509),16))</f>
        <v>1.1846009986080801</v>
      </c>
      <c r="G510" s="71">
        <f t="shared" ca="1" si="148"/>
        <v>1.1347303147485801</v>
      </c>
      <c r="H510" s="71">
        <f t="shared" ca="1" si="133"/>
        <v>1.04394937</v>
      </c>
      <c r="I510" s="72">
        <f t="shared" si="141"/>
        <v>1.2999999999999999E-2</v>
      </c>
      <c r="J510" s="92">
        <f t="shared" si="142"/>
        <v>45145</v>
      </c>
      <c r="K510" s="73">
        <f t="shared" si="143"/>
        <v>90</v>
      </c>
      <c r="L510" s="74">
        <f t="shared" si="144"/>
        <v>91</v>
      </c>
      <c r="M510" s="75">
        <f t="shared" si="134"/>
        <v>1.0046750870000001</v>
      </c>
      <c r="N510" s="75">
        <f t="shared" ca="1" si="135"/>
        <v>1.0488299240000001</v>
      </c>
      <c r="O510" s="74">
        <f t="shared" si="145"/>
        <v>0</v>
      </c>
      <c r="P510" s="71">
        <f t="shared" ca="1" si="136"/>
        <v>48.829923999999998</v>
      </c>
      <c r="Q510" s="71">
        <f t="shared" si="137"/>
        <v>0</v>
      </c>
      <c r="R510" s="76" t="str">
        <f t="shared" si="146"/>
        <v>J=</v>
      </c>
      <c r="S510" s="92">
        <f t="shared" si="147"/>
        <v>45327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0">
        <f t="shared" si="138"/>
        <v>45277</v>
      </c>
      <c r="B511" s="77">
        <f t="shared" ca="1" si="139"/>
        <v>1048.8299239999999</v>
      </c>
      <c r="C511" s="71">
        <f t="shared" si="140"/>
        <v>1000</v>
      </c>
      <c r="D511" s="10">
        <f ca="1">IF(A511&lt;$B$1,VLOOKUP(A511,[1]DI!$A$4:$B$15000,2,FALSE),0)</f>
        <v>0</v>
      </c>
      <c r="E511" s="71">
        <f t="shared" ca="1" si="132"/>
        <v>1</v>
      </c>
      <c r="F511" s="71">
        <f ca="1">(TRUNC(PRODUCT($E$16:$E510),16))</f>
        <v>1.1846009986080801</v>
      </c>
      <c r="G511" s="71">
        <f t="shared" ca="1" si="148"/>
        <v>1.1347303147485801</v>
      </c>
      <c r="H511" s="71">
        <f t="shared" ca="1" si="133"/>
        <v>1.04394937</v>
      </c>
      <c r="I511" s="72">
        <f t="shared" si="141"/>
        <v>1.2999999999999999E-2</v>
      </c>
      <c r="J511" s="92">
        <f t="shared" si="142"/>
        <v>45145</v>
      </c>
      <c r="K511" s="73">
        <f t="shared" si="143"/>
        <v>90</v>
      </c>
      <c r="L511" s="74">
        <f t="shared" si="144"/>
        <v>91</v>
      </c>
      <c r="M511" s="75">
        <f t="shared" si="134"/>
        <v>1.0046750870000001</v>
      </c>
      <c r="N511" s="75">
        <f t="shared" ca="1" si="135"/>
        <v>1.0488299240000001</v>
      </c>
      <c r="O511" s="74">
        <f t="shared" si="145"/>
        <v>0</v>
      </c>
      <c r="P511" s="71">
        <f t="shared" ca="1" si="136"/>
        <v>48.829923999999998</v>
      </c>
      <c r="Q511" s="71">
        <f t="shared" si="137"/>
        <v>0</v>
      </c>
      <c r="R511" s="76" t="str">
        <f t="shared" si="146"/>
        <v>J=</v>
      </c>
      <c r="S511" s="92">
        <f t="shared" si="147"/>
        <v>45327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0">
        <f t="shared" si="138"/>
        <v>45278</v>
      </c>
      <c r="B512" s="77">
        <f t="shared" ca="1" si="139"/>
        <v>1048.8299239999999</v>
      </c>
      <c r="C512" s="71">
        <f t="shared" si="140"/>
        <v>1000</v>
      </c>
      <c r="D512" s="10">
        <f ca="1">IF(A512&lt;$B$1,VLOOKUP(A512,[1]DI!$A$4:$B$15000,2,FALSE),0)</f>
        <v>0.11650000000000001</v>
      </c>
      <c r="E512" s="71">
        <f t="shared" ca="1" si="132"/>
        <v>1.0004373900000001</v>
      </c>
      <c r="F512" s="71">
        <f ca="1">(TRUNC(PRODUCT($E$16:$E511),16))</f>
        <v>1.1846009986080801</v>
      </c>
      <c r="G512" s="71">
        <f t="shared" ca="1" si="148"/>
        <v>1.1347303147485801</v>
      </c>
      <c r="H512" s="71">
        <f t="shared" ca="1" si="133"/>
        <v>1.04394937</v>
      </c>
      <c r="I512" s="72">
        <f t="shared" si="141"/>
        <v>1.2999999999999999E-2</v>
      </c>
      <c r="J512" s="92">
        <f t="shared" si="142"/>
        <v>45145</v>
      </c>
      <c r="K512" s="73">
        <f t="shared" si="143"/>
        <v>91</v>
      </c>
      <c r="L512" s="74">
        <f t="shared" si="144"/>
        <v>91</v>
      </c>
      <c r="M512" s="75">
        <f t="shared" si="134"/>
        <v>1.0046750870000001</v>
      </c>
      <c r="N512" s="75">
        <f t="shared" ca="1" si="135"/>
        <v>1.0488299240000001</v>
      </c>
      <c r="O512" s="74">
        <f t="shared" si="145"/>
        <v>0</v>
      </c>
      <c r="P512" s="71">
        <f t="shared" ca="1" si="136"/>
        <v>48.829923999999998</v>
      </c>
      <c r="Q512" s="71">
        <f t="shared" si="137"/>
        <v>0</v>
      </c>
      <c r="R512" s="76" t="str">
        <f t="shared" si="146"/>
        <v>J=</v>
      </c>
      <c r="S512" s="92">
        <f t="shared" si="147"/>
        <v>45327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0">
        <f t="shared" si="138"/>
        <v>45279</v>
      </c>
      <c r="B513" s="77">
        <f t="shared" ca="1" si="139"/>
        <v>1049.3424520000001</v>
      </c>
      <c r="C513" s="71">
        <f t="shared" si="140"/>
        <v>1000</v>
      </c>
      <c r="D513" s="10">
        <f ca="1">IF(A513&lt;$B$1,VLOOKUP(A513,[1]DI!$A$4:$B$15000,2,FALSE),0)</f>
        <v>0.11650000000000001</v>
      </c>
      <c r="E513" s="71">
        <f t="shared" ca="1" si="132"/>
        <v>1.0004373900000001</v>
      </c>
      <c r="F513" s="71">
        <f ca="1">(TRUNC(PRODUCT($E$16:$E512),16))</f>
        <v>1.18511913123887</v>
      </c>
      <c r="G513" s="71">
        <f t="shared" ca="1" si="148"/>
        <v>1.1347303147485801</v>
      </c>
      <c r="H513" s="71">
        <f t="shared" ca="1" si="133"/>
        <v>1.0444059800000001</v>
      </c>
      <c r="I513" s="72">
        <f t="shared" si="141"/>
        <v>1.2999999999999999E-2</v>
      </c>
      <c r="J513" s="92">
        <f t="shared" si="142"/>
        <v>45145</v>
      </c>
      <c r="K513" s="73">
        <f t="shared" si="143"/>
        <v>92</v>
      </c>
      <c r="L513" s="74">
        <f t="shared" si="144"/>
        <v>92</v>
      </c>
      <c r="M513" s="75">
        <f t="shared" si="134"/>
        <v>1.0047265830000001</v>
      </c>
      <c r="N513" s="75">
        <f t="shared" ca="1" si="135"/>
        <v>1.0493424520000001</v>
      </c>
      <c r="O513" s="74">
        <f t="shared" si="145"/>
        <v>0</v>
      </c>
      <c r="P513" s="71">
        <f t="shared" ca="1" si="136"/>
        <v>49.342452000000002</v>
      </c>
      <c r="Q513" s="71">
        <f t="shared" si="137"/>
        <v>0</v>
      </c>
      <c r="R513" s="76" t="str">
        <f t="shared" si="146"/>
        <v>J=</v>
      </c>
      <c r="S513" s="92">
        <f t="shared" si="147"/>
        <v>45327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0">
        <f t="shared" si="138"/>
        <v>45280</v>
      </c>
      <c r="B514" s="77">
        <f t="shared" ca="1" si="139"/>
        <v>1049.855239</v>
      </c>
      <c r="C514" s="71">
        <f t="shared" si="140"/>
        <v>1000</v>
      </c>
      <c r="D514" s="10">
        <f ca="1">IF(A514&lt;$B$1,VLOOKUP(A514,[1]DI!$A$4:$B$15000,2,FALSE),0)</f>
        <v>0.11650000000000001</v>
      </c>
      <c r="E514" s="71">
        <f t="shared" ca="1" si="132"/>
        <v>1.0004373900000001</v>
      </c>
      <c r="F514" s="71">
        <f ca="1">(TRUNC(PRODUCT($E$16:$E513),16))</f>
        <v>1.1856374904956799</v>
      </c>
      <c r="G514" s="71">
        <f t="shared" ca="1" si="148"/>
        <v>1.1347303147485801</v>
      </c>
      <c r="H514" s="71">
        <f t="shared" ca="1" si="133"/>
        <v>1.0448628</v>
      </c>
      <c r="I514" s="72">
        <f t="shared" si="141"/>
        <v>1.2999999999999999E-2</v>
      </c>
      <c r="J514" s="92">
        <f t="shared" si="142"/>
        <v>45145</v>
      </c>
      <c r="K514" s="73">
        <f t="shared" si="143"/>
        <v>93</v>
      </c>
      <c r="L514" s="74">
        <f t="shared" si="144"/>
        <v>93</v>
      </c>
      <c r="M514" s="75">
        <f t="shared" si="134"/>
        <v>1.004778081</v>
      </c>
      <c r="N514" s="75">
        <f t="shared" ca="1" si="135"/>
        <v>1.049855239</v>
      </c>
      <c r="O514" s="74">
        <f t="shared" si="145"/>
        <v>0</v>
      </c>
      <c r="P514" s="71">
        <f t="shared" ca="1" si="136"/>
        <v>49.855238999999997</v>
      </c>
      <c r="Q514" s="71">
        <f t="shared" si="137"/>
        <v>0</v>
      </c>
      <c r="R514" s="76" t="str">
        <f t="shared" si="146"/>
        <v>J=</v>
      </c>
      <c r="S514" s="92">
        <f t="shared" si="147"/>
        <v>45327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0">
        <f t="shared" si="138"/>
        <v>45281</v>
      </c>
      <c r="B515" s="77">
        <f t="shared" ca="1" si="139"/>
        <v>1050.36826799</v>
      </c>
      <c r="C515" s="71">
        <f t="shared" si="140"/>
        <v>1000</v>
      </c>
      <c r="D515" s="10">
        <f ca="1">IF(A515&lt;$B$1,VLOOKUP(A515,[1]DI!$A$4:$B$15000,2,FALSE),0)</f>
        <v>0.11650000000000001</v>
      </c>
      <c r="E515" s="71">
        <f t="shared" ca="1" si="132"/>
        <v>1.0004373900000001</v>
      </c>
      <c r="F515" s="71">
        <f ca="1">(TRUNC(PRODUCT($E$16:$E514),16))</f>
        <v>1.18615607647765</v>
      </c>
      <c r="G515" s="71">
        <f t="shared" ca="1" si="148"/>
        <v>1.1347303147485801</v>
      </c>
      <c r="H515" s="71">
        <f t="shared" ca="1" si="133"/>
        <v>1.0453198100000001</v>
      </c>
      <c r="I515" s="72">
        <f t="shared" si="141"/>
        <v>1.2999999999999999E-2</v>
      </c>
      <c r="J515" s="92">
        <f t="shared" si="142"/>
        <v>45145</v>
      </c>
      <c r="K515" s="73">
        <f t="shared" si="143"/>
        <v>94</v>
      </c>
      <c r="L515" s="74">
        <f t="shared" si="144"/>
        <v>94</v>
      </c>
      <c r="M515" s="75">
        <f t="shared" si="134"/>
        <v>1.0048295819999999</v>
      </c>
      <c r="N515" s="75">
        <f t="shared" ca="1" si="135"/>
        <v>1.0503682679999999</v>
      </c>
      <c r="O515" s="74">
        <f t="shared" si="145"/>
        <v>0</v>
      </c>
      <c r="P515" s="71">
        <f t="shared" ca="1" si="136"/>
        <v>50.36826799</v>
      </c>
      <c r="Q515" s="71">
        <f t="shared" si="137"/>
        <v>0</v>
      </c>
      <c r="R515" s="76" t="str">
        <f t="shared" si="146"/>
        <v>J=</v>
      </c>
      <c r="S515" s="92">
        <f t="shared" si="147"/>
        <v>45327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0">
        <f t="shared" si="138"/>
        <v>45282</v>
      </c>
      <c r="B516" s="77">
        <f t="shared" ca="1" si="139"/>
        <v>1050.8815480000001</v>
      </c>
      <c r="C516" s="71">
        <f t="shared" si="140"/>
        <v>1000</v>
      </c>
      <c r="D516" s="10">
        <f ca="1">IF(A516&lt;$B$1,VLOOKUP(A516,[1]DI!$A$4:$B$15000,2,FALSE),0)</f>
        <v>0.11650000000000001</v>
      </c>
      <c r="E516" s="71">
        <f t="shared" ca="1" si="132"/>
        <v>1.0004373900000001</v>
      </c>
      <c r="F516" s="71">
        <f ca="1">(TRUNC(PRODUCT($E$16:$E515),16))</f>
        <v>1.18667488928394</v>
      </c>
      <c r="G516" s="71">
        <f t="shared" ca="1" si="148"/>
        <v>1.1347303147485801</v>
      </c>
      <c r="H516" s="71">
        <f t="shared" ca="1" si="133"/>
        <v>1.0457770200000001</v>
      </c>
      <c r="I516" s="72">
        <f t="shared" si="141"/>
        <v>1.2999999999999999E-2</v>
      </c>
      <c r="J516" s="92">
        <f t="shared" si="142"/>
        <v>45145</v>
      </c>
      <c r="K516" s="73">
        <f t="shared" si="143"/>
        <v>95</v>
      </c>
      <c r="L516" s="74">
        <f t="shared" si="144"/>
        <v>95</v>
      </c>
      <c r="M516" s="75">
        <f t="shared" si="134"/>
        <v>1.0048810859999999</v>
      </c>
      <c r="N516" s="75">
        <f t="shared" ca="1" si="135"/>
        <v>1.050881548</v>
      </c>
      <c r="O516" s="74">
        <f t="shared" si="145"/>
        <v>0</v>
      </c>
      <c r="P516" s="71">
        <f t="shared" ca="1" si="136"/>
        <v>50.881548000000002</v>
      </c>
      <c r="Q516" s="71">
        <f t="shared" si="137"/>
        <v>0</v>
      </c>
      <c r="R516" s="76" t="str">
        <f t="shared" si="146"/>
        <v>J=</v>
      </c>
      <c r="S516" s="92">
        <f t="shared" si="147"/>
        <v>45327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0">
        <f t="shared" si="138"/>
        <v>45283</v>
      </c>
      <c r="B517" s="77">
        <f t="shared" ca="1" si="139"/>
        <v>1051.395078</v>
      </c>
      <c r="C517" s="71">
        <f t="shared" si="140"/>
        <v>1000</v>
      </c>
      <c r="D517" s="10">
        <f ca="1">IF(A517&lt;$B$1,VLOOKUP(A517,[1]DI!$A$4:$B$15000,2,FALSE),0)</f>
        <v>0</v>
      </c>
      <c r="E517" s="71">
        <f t="shared" ca="1" si="132"/>
        <v>1</v>
      </c>
      <c r="F517" s="71">
        <f ca="1">(TRUNC(PRODUCT($E$16:$E516),16))</f>
        <v>1.1871939290137601</v>
      </c>
      <c r="G517" s="71">
        <f t="shared" ca="1" si="148"/>
        <v>1.1347303147485801</v>
      </c>
      <c r="H517" s="71">
        <f t="shared" ca="1" si="133"/>
        <v>1.0462344299999999</v>
      </c>
      <c r="I517" s="72">
        <f t="shared" si="141"/>
        <v>1.2999999999999999E-2</v>
      </c>
      <c r="J517" s="92">
        <f t="shared" si="142"/>
        <v>45145</v>
      </c>
      <c r="K517" s="73">
        <f t="shared" si="143"/>
        <v>95</v>
      </c>
      <c r="L517" s="74">
        <f t="shared" si="144"/>
        <v>96</v>
      </c>
      <c r="M517" s="75">
        <f t="shared" si="134"/>
        <v>1.0049325920000001</v>
      </c>
      <c r="N517" s="75">
        <f t="shared" ca="1" si="135"/>
        <v>1.0513950780000001</v>
      </c>
      <c r="O517" s="74">
        <f t="shared" si="145"/>
        <v>0</v>
      </c>
      <c r="P517" s="71">
        <f t="shared" ca="1" si="136"/>
        <v>51.395077999999998</v>
      </c>
      <c r="Q517" s="71">
        <f t="shared" si="137"/>
        <v>0</v>
      </c>
      <c r="R517" s="76" t="str">
        <f t="shared" si="146"/>
        <v>J=</v>
      </c>
      <c r="S517" s="92">
        <f t="shared" si="147"/>
        <v>45327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0">
        <f t="shared" si="138"/>
        <v>45284</v>
      </c>
      <c r="B518" s="77">
        <f t="shared" ca="1" si="139"/>
        <v>1051.395078</v>
      </c>
      <c r="C518" s="71">
        <f t="shared" si="140"/>
        <v>1000</v>
      </c>
      <c r="D518" s="10">
        <f ca="1">IF(A518&lt;$B$1,VLOOKUP(A518,[1]DI!$A$4:$B$15000,2,FALSE),0)</f>
        <v>0</v>
      </c>
      <c r="E518" s="71">
        <f t="shared" ca="1" si="132"/>
        <v>1</v>
      </c>
      <c r="F518" s="71">
        <f ca="1">(TRUNC(PRODUCT($E$16:$E517),16))</f>
        <v>1.1871939290137601</v>
      </c>
      <c r="G518" s="71">
        <f t="shared" ca="1" si="148"/>
        <v>1.1347303147485801</v>
      </c>
      <c r="H518" s="71">
        <f t="shared" ca="1" si="133"/>
        <v>1.0462344299999999</v>
      </c>
      <c r="I518" s="72">
        <f t="shared" si="141"/>
        <v>1.2999999999999999E-2</v>
      </c>
      <c r="J518" s="92">
        <f t="shared" si="142"/>
        <v>45145</v>
      </c>
      <c r="K518" s="73">
        <f t="shared" si="143"/>
        <v>95</v>
      </c>
      <c r="L518" s="74">
        <f t="shared" si="144"/>
        <v>96</v>
      </c>
      <c r="M518" s="75">
        <f t="shared" si="134"/>
        <v>1.0049325920000001</v>
      </c>
      <c r="N518" s="75">
        <f t="shared" ca="1" si="135"/>
        <v>1.0513950780000001</v>
      </c>
      <c r="O518" s="74">
        <f t="shared" si="145"/>
        <v>0</v>
      </c>
      <c r="P518" s="71">
        <f t="shared" ca="1" si="136"/>
        <v>51.395077999999998</v>
      </c>
      <c r="Q518" s="71">
        <f t="shared" si="137"/>
        <v>0</v>
      </c>
      <c r="R518" s="76" t="str">
        <f t="shared" si="146"/>
        <v>J=</v>
      </c>
      <c r="S518" s="92">
        <f t="shared" si="147"/>
        <v>45327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0">
        <f t="shared" si="138"/>
        <v>45285</v>
      </c>
      <c r="B519" s="77">
        <f t="shared" ca="1" si="139"/>
        <v>1051.395078</v>
      </c>
      <c r="C519" s="71">
        <f t="shared" si="140"/>
        <v>1000</v>
      </c>
      <c r="D519" s="10">
        <f ca="1">IF(A519&lt;$B$1,VLOOKUP(A519,[1]DI!$A$4:$B$15000,2,FALSE),0)</f>
        <v>0</v>
      </c>
      <c r="E519" s="71">
        <f t="shared" ca="1" si="132"/>
        <v>1</v>
      </c>
      <c r="F519" s="71">
        <f ca="1">(TRUNC(PRODUCT($E$16:$E518),16))</f>
        <v>1.1871939290137601</v>
      </c>
      <c r="G519" s="71">
        <f t="shared" ca="1" si="148"/>
        <v>1.1347303147485801</v>
      </c>
      <c r="H519" s="71">
        <f t="shared" ca="1" si="133"/>
        <v>1.0462344299999999</v>
      </c>
      <c r="I519" s="72">
        <f t="shared" si="141"/>
        <v>1.2999999999999999E-2</v>
      </c>
      <c r="J519" s="92">
        <f t="shared" si="142"/>
        <v>45145</v>
      </c>
      <c r="K519" s="73">
        <f t="shared" si="143"/>
        <v>95</v>
      </c>
      <c r="L519" s="74">
        <f t="shared" si="144"/>
        <v>96</v>
      </c>
      <c r="M519" s="75">
        <f t="shared" si="134"/>
        <v>1.0049325920000001</v>
      </c>
      <c r="N519" s="75">
        <f t="shared" ca="1" si="135"/>
        <v>1.0513950780000001</v>
      </c>
      <c r="O519" s="74">
        <f t="shared" si="145"/>
        <v>0</v>
      </c>
      <c r="P519" s="71">
        <f t="shared" ca="1" si="136"/>
        <v>51.395077999999998</v>
      </c>
      <c r="Q519" s="71">
        <f t="shared" si="137"/>
        <v>0</v>
      </c>
      <c r="R519" s="76" t="str">
        <f t="shared" si="146"/>
        <v>J=</v>
      </c>
      <c r="S519" s="92">
        <f t="shared" si="147"/>
        <v>45327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0">
        <f t="shared" si="138"/>
        <v>45286</v>
      </c>
      <c r="B520" s="77">
        <f t="shared" ca="1" si="139"/>
        <v>1051.395078</v>
      </c>
      <c r="C520" s="71">
        <f t="shared" si="140"/>
        <v>1000</v>
      </c>
      <c r="D520" s="10">
        <f ca="1">IF(A520&lt;$B$1,VLOOKUP(A520,[1]DI!$A$4:$B$15000,2,FALSE),0)</f>
        <v>0.11650000000000001</v>
      </c>
      <c r="E520" s="71">
        <f t="shared" ca="1" si="132"/>
        <v>1.0004373900000001</v>
      </c>
      <c r="F520" s="71">
        <f ca="1">(TRUNC(PRODUCT($E$16:$E519),16))</f>
        <v>1.1871939290137601</v>
      </c>
      <c r="G520" s="71">
        <f t="shared" ca="1" si="148"/>
        <v>1.1347303147485801</v>
      </c>
      <c r="H520" s="71">
        <f t="shared" ca="1" si="133"/>
        <v>1.0462344299999999</v>
      </c>
      <c r="I520" s="72">
        <f t="shared" si="141"/>
        <v>1.2999999999999999E-2</v>
      </c>
      <c r="J520" s="92">
        <f t="shared" si="142"/>
        <v>45145</v>
      </c>
      <c r="K520" s="73">
        <f t="shared" si="143"/>
        <v>96</v>
      </c>
      <c r="L520" s="74">
        <f t="shared" si="144"/>
        <v>96</v>
      </c>
      <c r="M520" s="75">
        <f t="shared" si="134"/>
        <v>1.0049325920000001</v>
      </c>
      <c r="N520" s="75">
        <f t="shared" ca="1" si="135"/>
        <v>1.0513950780000001</v>
      </c>
      <c r="O520" s="74">
        <f t="shared" si="145"/>
        <v>0</v>
      </c>
      <c r="P520" s="71">
        <f t="shared" ca="1" si="136"/>
        <v>51.395077999999998</v>
      </c>
      <c r="Q520" s="71">
        <f t="shared" si="137"/>
        <v>0</v>
      </c>
      <c r="R520" s="76" t="str">
        <f t="shared" si="146"/>
        <v>J=</v>
      </c>
      <c r="S520" s="92">
        <f t="shared" si="147"/>
        <v>45327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0">
        <f t="shared" si="138"/>
        <v>45287</v>
      </c>
      <c r="B521" s="77">
        <f t="shared" ca="1" si="139"/>
        <v>1051.9088690000001</v>
      </c>
      <c r="C521" s="71">
        <f t="shared" si="140"/>
        <v>1000</v>
      </c>
      <c r="D521" s="10">
        <f ca="1">IF(A521&lt;$B$1,VLOOKUP(A521,[1]DI!$A$4:$B$15000,2,FALSE),0)</f>
        <v>0.11650000000000001</v>
      </c>
      <c r="E521" s="71">
        <f t="shared" ca="1" si="132"/>
        <v>1.0004373900000001</v>
      </c>
      <c r="F521" s="71">
        <f ca="1">(TRUNC(PRODUCT($E$16:$E520),16))</f>
        <v>1.18771319576637</v>
      </c>
      <c r="G521" s="71">
        <f t="shared" ca="1" si="148"/>
        <v>1.1347303147485801</v>
      </c>
      <c r="H521" s="71">
        <f t="shared" ca="1" si="133"/>
        <v>1.0466920500000001</v>
      </c>
      <c r="I521" s="72">
        <f t="shared" si="141"/>
        <v>1.2999999999999999E-2</v>
      </c>
      <c r="J521" s="92">
        <f t="shared" si="142"/>
        <v>45145</v>
      </c>
      <c r="K521" s="73">
        <f t="shared" si="143"/>
        <v>97</v>
      </c>
      <c r="L521" s="74">
        <f t="shared" si="144"/>
        <v>97</v>
      </c>
      <c r="M521" s="75">
        <f t="shared" si="134"/>
        <v>1.004984101</v>
      </c>
      <c r="N521" s="75">
        <f t="shared" ca="1" si="135"/>
        <v>1.051908869</v>
      </c>
      <c r="O521" s="74">
        <f t="shared" si="145"/>
        <v>0</v>
      </c>
      <c r="P521" s="71">
        <f t="shared" ca="1" si="136"/>
        <v>51.908869000000003</v>
      </c>
      <c r="Q521" s="71">
        <f t="shared" si="137"/>
        <v>0</v>
      </c>
      <c r="R521" s="76" t="str">
        <f t="shared" si="146"/>
        <v>J=</v>
      </c>
      <c r="S521" s="92">
        <f t="shared" si="147"/>
        <v>45327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0">
        <f t="shared" si="138"/>
        <v>45288</v>
      </c>
      <c r="B522" s="77">
        <f t="shared" ca="1" si="139"/>
        <v>1052.42290099</v>
      </c>
      <c r="C522" s="71">
        <f t="shared" si="140"/>
        <v>1000</v>
      </c>
      <c r="D522" s="10">
        <f ca="1">IF(A522&lt;$B$1,VLOOKUP(A522,[1]DI!$A$4:$B$15000,2,FALSE),0)</f>
        <v>0.11650000000000001</v>
      </c>
      <c r="E522" s="71">
        <f t="shared" ca="1" si="132"/>
        <v>1.0004373900000001</v>
      </c>
      <c r="F522" s="71">
        <f ca="1">(TRUNC(PRODUCT($E$16:$E521),16))</f>
        <v>1.18823268964107</v>
      </c>
      <c r="G522" s="71">
        <f t="shared" ca="1" si="148"/>
        <v>1.1347303147485801</v>
      </c>
      <c r="H522" s="71">
        <f t="shared" ca="1" si="133"/>
        <v>1.04714986</v>
      </c>
      <c r="I522" s="72">
        <f t="shared" si="141"/>
        <v>1.2999999999999999E-2</v>
      </c>
      <c r="J522" s="92">
        <f t="shared" si="142"/>
        <v>45145</v>
      </c>
      <c r="K522" s="73">
        <f t="shared" si="143"/>
        <v>98</v>
      </c>
      <c r="L522" s="74">
        <f t="shared" si="144"/>
        <v>98</v>
      </c>
      <c r="M522" s="75">
        <f t="shared" si="134"/>
        <v>1.005035613</v>
      </c>
      <c r="N522" s="75">
        <f t="shared" ca="1" si="135"/>
        <v>1.0524229009999999</v>
      </c>
      <c r="O522" s="74">
        <f t="shared" si="145"/>
        <v>0</v>
      </c>
      <c r="P522" s="71">
        <f t="shared" ca="1" si="136"/>
        <v>52.422900990000002</v>
      </c>
      <c r="Q522" s="71">
        <f t="shared" si="137"/>
        <v>0</v>
      </c>
      <c r="R522" s="76" t="str">
        <f t="shared" si="146"/>
        <v>J=</v>
      </c>
      <c r="S522" s="92">
        <f t="shared" si="147"/>
        <v>45327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0">
        <f t="shared" si="138"/>
        <v>45289</v>
      </c>
      <c r="B523" s="77">
        <f t="shared" ca="1" si="139"/>
        <v>1052.93718399</v>
      </c>
      <c r="C523" s="71">
        <f t="shared" si="140"/>
        <v>1000</v>
      </c>
      <c r="D523" s="10">
        <f ca="1">IF(A523&lt;$B$1,VLOOKUP(A523,[1]DI!$A$4:$B$15000,2,FALSE),0)</f>
        <v>0.11650000000000001</v>
      </c>
      <c r="E523" s="71">
        <f t="shared" ca="1" si="132"/>
        <v>1.0004373900000001</v>
      </c>
      <c r="F523" s="71">
        <f ca="1">(TRUNC(PRODUCT($E$16:$E522),16))</f>
        <v>1.1887524107371901</v>
      </c>
      <c r="G523" s="71">
        <f t="shared" ca="1" si="148"/>
        <v>1.1347303147485801</v>
      </c>
      <c r="H523" s="71">
        <f t="shared" ca="1" si="133"/>
        <v>1.04760787</v>
      </c>
      <c r="I523" s="72">
        <f t="shared" si="141"/>
        <v>1.2999999999999999E-2</v>
      </c>
      <c r="J523" s="92">
        <f t="shared" si="142"/>
        <v>45145</v>
      </c>
      <c r="K523" s="73">
        <f t="shared" si="143"/>
        <v>99</v>
      </c>
      <c r="L523" s="74">
        <f t="shared" si="144"/>
        <v>99</v>
      </c>
      <c r="M523" s="75">
        <f t="shared" si="134"/>
        <v>1.0050871269999999</v>
      </c>
      <c r="N523" s="75">
        <f t="shared" ca="1" si="135"/>
        <v>1.0529371839999999</v>
      </c>
      <c r="O523" s="74">
        <f t="shared" si="145"/>
        <v>0</v>
      </c>
      <c r="P523" s="71">
        <f t="shared" ca="1" si="136"/>
        <v>52.937183990000001</v>
      </c>
      <c r="Q523" s="71">
        <f t="shared" si="137"/>
        <v>0</v>
      </c>
      <c r="R523" s="76" t="str">
        <f t="shared" si="146"/>
        <v>J=</v>
      </c>
      <c r="S523" s="92">
        <f t="shared" si="147"/>
        <v>45327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0">
        <f t="shared" si="138"/>
        <v>45290</v>
      </c>
      <c r="B524" s="77">
        <f t="shared" ca="1" si="139"/>
        <v>1053.4517289999999</v>
      </c>
      <c r="C524" s="71">
        <f t="shared" si="140"/>
        <v>1000</v>
      </c>
      <c r="D524" s="10">
        <f ca="1">IF(A524&lt;$B$1,VLOOKUP(A524,[1]DI!$A$4:$B$15000,2,FALSE),0)</f>
        <v>0</v>
      </c>
      <c r="E524" s="71">
        <f t="shared" ca="1" si="132"/>
        <v>1</v>
      </c>
      <c r="F524" s="71">
        <f ca="1">(TRUNC(PRODUCT($E$16:$E523),16))</f>
        <v>1.1892723591541201</v>
      </c>
      <c r="G524" s="71">
        <f t="shared" ca="1" si="148"/>
        <v>1.1347303147485801</v>
      </c>
      <c r="H524" s="71">
        <f t="shared" ca="1" si="133"/>
        <v>1.0480660900000001</v>
      </c>
      <c r="I524" s="72">
        <f t="shared" si="141"/>
        <v>1.2999999999999999E-2</v>
      </c>
      <c r="J524" s="92">
        <f t="shared" si="142"/>
        <v>45145</v>
      </c>
      <c r="K524" s="73">
        <f t="shared" si="143"/>
        <v>99</v>
      </c>
      <c r="L524" s="74">
        <f t="shared" si="144"/>
        <v>100</v>
      </c>
      <c r="M524" s="75">
        <f t="shared" si="134"/>
        <v>1.0051386440000001</v>
      </c>
      <c r="N524" s="75">
        <f t="shared" ca="1" si="135"/>
        <v>1.0534517290000001</v>
      </c>
      <c r="O524" s="74">
        <f t="shared" si="145"/>
        <v>0</v>
      </c>
      <c r="P524" s="71">
        <f t="shared" ca="1" si="136"/>
        <v>53.451729</v>
      </c>
      <c r="Q524" s="71">
        <f t="shared" si="137"/>
        <v>0</v>
      </c>
      <c r="R524" s="76" t="str">
        <f t="shared" si="146"/>
        <v>J=</v>
      </c>
      <c r="S524" s="92">
        <f t="shared" si="147"/>
        <v>45327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0">
        <f t="shared" si="138"/>
        <v>45291</v>
      </c>
      <c r="B525" s="77">
        <f t="shared" ca="1" si="139"/>
        <v>1053.4517289999999</v>
      </c>
      <c r="C525" s="71">
        <f t="shared" si="140"/>
        <v>1000</v>
      </c>
      <c r="D525" s="10">
        <f ca="1">IF(A525&lt;$B$1,VLOOKUP(A525,[1]DI!$A$4:$B$15000,2,FALSE),0)</f>
        <v>0</v>
      </c>
      <c r="E525" s="71">
        <f t="shared" ca="1" si="132"/>
        <v>1</v>
      </c>
      <c r="F525" s="71">
        <f ca="1">(TRUNC(PRODUCT($E$16:$E524),16))</f>
        <v>1.1892723591541201</v>
      </c>
      <c r="G525" s="71">
        <f t="shared" ca="1" si="148"/>
        <v>1.1347303147485801</v>
      </c>
      <c r="H525" s="71">
        <f t="shared" ca="1" si="133"/>
        <v>1.0480660900000001</v>
      </c>
      <c r="I525" s="72">
        <f t="shared" si="141"/>
        <v>1.2999999999999999E-2</v>
      </c>
      <c r="J525" s="92">
        <f t="shared" si="142"/>
        <v>45145</v>
      </c>
      <c r="K525" s="73">
        <f t="shared" si="143"/>
        <v>99</v>
      </c>
      <c r="L525" s="74">
        <f t="shared" si="144"/>
        <v>100</v>
      </c>
      <c r="M525" s="75">
        <f t="shared" si="134"/>
        <v>1.0051386440000001</v>
      </c>
      <c r="N525" s="75">
        <f t="shared" ca="1" si="135"/>
        <v>1.0534517290000001</v>
      </c>
      <c r="O525" s="74">
        <f t="shared" si="145"/>
        <v>0</v>
      </c>
      <c r="P525" s="71">
        <f t="shared" ca="1" si="136"/>
        <v>53.451729</v>
      </c>
      <c r="Q525" s="71">
        <f t="shared" si="137"/>
        <v>0</v>
      </c>
      <c r="R525" s="76" t="str">
        <f t="shared" si="146"/>
        <v>J=</v>
      </c>
      <c r="S525" s="92">
        <f t="shared" si="147"/>
        <v>45327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0">
        <f t="shared" si="138"/>
        <v>45292</v>
      </c>
      <c r="B526" s="77">
        <f t="shared" ca="1" si="139"/>
        <v>1053.4517289999999</v>
      </c>
      <c r="C526" s="71">
        <f t="shared" si="140"/>
        <v>1000</v>
      </c>
      <c r="D526" s="10">
        <f ca="1">IF(A526&lt;$B$1,VLOOKUP(A526,[1]DI!$A$4:$B$15000,2,FALSE),0)</f>
        <v>0</v>
      </c>
      <c r="E526" s="71">
        <f t="shared" ca="1" si="132"/>
        <v>1</v>
      </c>
      <c r="F526" s="71">
        <f ca="1">(TRUNC(PRODUCT($E$16:$E525),16))</f>
        <v>1.1892723591541201</v>
      </c>
      <c r="G526" s="71">
        <f t="shared" ca="1" si="148"/>
        <v>1.1347303147485801</v>
      </c>
      <c r="H526" s="71">
        <f t="shared" ca="1" si="133"/>
        <v>1.0480660900000001</v>
      </c>
      <c r="I526" s="72">
        <f t="shared" si="141"/>
        <v>1.2999999999999999E-2</v>
      </c>
      <c r="J526" s="92">
        <f t="shared" si="142"/>
        <v>45145</v>
      </c>
      <c r="K526" s="73">
        <f t="shared" si="143"/>
        <v>99</v>
      </c>
      <c r="L526" s="74">
        <f t="shared" si="144"/>
        <v>100</v>
      </c>
      <c r="M526" s="75">
        <f t="shared" si="134"/>
        <v>1.0051386440000001</v>
      </c>
      <c r="N526" s="75">
        <f t="shared" ca="1" si="135"/>
        <v>1.0534517290000001</v>
      </c>
      <c r="O526" s="74">
        <f t="shared" si="145"/>
        <v>0</v>
      </c>
      <c r="P526" s="71">
        <f t="shared" ca="1" si="136"/>
        <v>53.451729</v>
      </c>
      <c r="Q526" s="71">
        <f t="shared" si="137"/>
        <v>0</v>
      </c>
      <c r="R526" s="76" t="str">
        <f t="shared" si="146"/>
        <v>J=</v>
      </c>
      <c r="S526" s="92">
        <f t="shared" si="147"/>
        <v>45327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0">
        <f t="shared" si="138"/>
        <v>45293</v>
      </c>
      <c r="B527" s="77">
        <f t="shared" ca="1" si="139"/>
        <v>1053.4517289999999</v>
      </c>
      <c r="C527" s="71">
        <f t="shared" si="140"/>
        <v>1000</v>
      </c>
      <c r="D527" s="10">
        <f ca="1">IF(A527&lt;$B$1,VLOOKUP(A527,[1]DI!$A$4:$B$15000,2,FALSE),0)</f>
        <v>0.11650000000000001</v>
      </c>
      <c r="E527" s="71">
        <f t="shared" ca="1" si="132"/>
        <v>1.0004373900000001</v>
      </c>
      <c r="F527" s="71">
        <f ca="1">(TRUNC(PRODUCT($E$16:$E526),16))</f>
        <v>1.1892723591541201</v>
      </c>
      <c r="G527" s="71">
        <f t="shared" ca="1" si="148"/>
        <v>1.1347303147485801</v>
      </c>
      <c r="H527" s="71">
        <f t="shared" ca="1" si="133"/>
        <v>1.0480660900000001</v>
      </c>
      <c r="I527" s="72">
        <f t="shared" si="141"/>
        <v>1.2999999999999999E-2</v>
      </c>
      <c r="J527" s="92">
        <f t="shared" si="142"/>
        <v>45145</v>
      </c>
      <c r="K527" s="73">
        <f t="shared" si="143"/>
        <v>100</v>
      </c>
      <c r="L527" s="74">
        <f t="shared" si="144"/>
        <v>100</v>
      </c>
      <c r="M527" s="75">
        <f t="shared" si="134"/>
        <v>1.0051386440000001</v>
      </c>
      <c r="N527" s="75">
        <f t="shared" ca="1" si="135"/>
        <v>1.0534517290000001</v>
      </c>
      <c r="O527" s="74">
        <f t="shared" si="145"/>
        <v>0</v>
      </c>
      <c r="P527" s="71">
        <f t="shared" ca="1" si="136"/>
        <v>53.451729</v>
      </c>
      <c r="Q527" s="71">
        <f t="shared" si="137"/>
        <v>0</v>
      </c>
      <c r="R527" s="76" t="str">
        <f t="shared" si="146"/>
        <v>J=</v>
      </c>
      <c r="S527" s="92">
        <f t="shared" si="147"/>
        <v>45327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0">
        <f t="shared" si="138"/>
        <v>45294</v>
      </c>
      <c r="B528" s="77">
        <f t="shared" ca="1" si="139"/>
        <v>1053.966514</v>
      </c>
      <c r="C528" s="71">
        <f t="shared" si="140"/>
        <v>1000</v>
      </c>
      <c r="D528" s="10">
        <f ca="1">IF(A528&lt;$B$1,VLOOKUP(A528,[1]DI!$A$4:$B$15000,2,FALSE),0)</f>
        <v>0.11650000000000001</v>
      </c>
      <c r="E528" s="71">
        <f t="shared" ref="E528:E591" ca="1" si="149">IF(A528&lt;A$13,1,ROUND(((1+D528)^(1/252)),8))</f>
        <v>1.0004373900000001</v>
      </c>
      <c r="F528" s="71">
        <f ca="1">(TRUNC(PRODUCT($E$16:$E527),16))</f>
        <v>1.1897925349912899</v>
      </c>
      <c r="G528" s="71">
        <f t="shared" ca="1" si="148"/>
        <v>1.1347303147485801</v>
      </c>
      <c r="H528" s="71">
        <f t="shared" ref="H528:H591" ca="1" si="150">ROUND(F528/G528,8)</f>
        <v>1.0485245000000001</v>
      </c>
      <c r="I528" s="72">
        <f t="shared" si="141"/>
        <v>1.2999999999999999E-2</v>
      </c>
      <c r="J528" s="92">
        <f t="shared" si="142"/>
        <v>45145</v>
      </c>
      <c r="K528" s="73">
        <f t="shared" si="143"/>
        <v>101</v>
      </c>
      <c r="L528" s="74">
        <f t="shared" si="144"/>
        <v>101</v>
      </c>
      <c r="M528" s="75">
        <f t="shared" ref="M528:M591" si="151">ROUND((I528+1)^(L528/252),9)</f>
        <v>1.0051901640000001</v>
      </c>
      <c r="N528" s="75">
        <f t="shared" ref="N528:N591" ca="1" si="152">ROUND(H528*M528,9)</f>
        <v>1.0539665140000001</v>
      </c>
      <c r="O528" s="74">
        <f t="shared" si="145"/>
        <v>0</v>
      </c>
      <c r="P528" s="71">
        <f t="shared" ref="P528:P591" ca="1" si="153">TRUNC(((N528-1)*C528),8)</f>
        <v>53.966513999999997</v>
      </c>
      <c r="Q528" s="71">
        <f t="shared" ref="Q528:Q591" si="154">IF(O528&gt;0,VLOOKUP(O528,$U$16:$Z$112,6),0)</f>
        <v>0</v>
      </c>
      <c r="R528" s="76" t="str">
        <f t="shared" si="146"/>
        <v>J=</v>
      </c>
      <c r="S528" s="92">
        <f t="shared" si="147"/>
        <v>45327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0">
        <f t="shared" ref="A529:A592" si="155">(A528+1)</f>
        <v>45295</v>
      </c>
      <c r="B529" s="77">
        <f t="shared" ref="B529:B592" ca="1" si="156">IF(A529&lt;=TODAY(),C529+P529,IF(AND(A529&gt;TODAY(),A529&lt;=$B$1),IF(VLOOKUP(TODAY(),$A$14:$D$10004,4,FALSE)=0,"n.d",C529+P529),"n.d"))</f>
        <v>1054.48155</v>
      </c>
      <c r="C529" s="71">
        <f t="shared" ref="C529:C592" si="157">(C528-Q528)</f>
        <v>1000</v>
      </c>
      <c r="D529" s="10">
        <f ca="1">IF(A529&lt;$B$1,VLOOKUP(A529,[1]DI!$A$4:$B$15000,2,FALSE),0)</f>
        <v>0.11650000000000001</v>
      </c>
      <c r="E529" s="71">
        <f t="shared" ca="1" si="149"/>
        <v>1.0004373900000001</v>
      </c>
      <c r="F529" s="71">
        <f ca="1">(TRUNC(PRODUCT($E$16:$E528),16))</f>
        <v>1.1903129383481701</v>
      </c>
      <c r="G529" s="71">
        <f t="shared" ca="1" si="148"/>
        <v>1.1347303147485801</v>
      </c>
      <c r="H529" s="71">
        <f t="shared" ca="1" si="150"/>
        <v>1.04898311</v>
      </c>
      <c r="I529" s="72">
        <f t="shared" ref="I529:I592" si="158">I528</f>
        <v>1.2999999999999999E-2</v>
      </c>
      <c r="J529" s="92">
        <f t="shared" ref="J529:J592" si="159">IF(O528&gt;0,VLOOKUP(O528,U$16:AE$76,2),J528)</f>
        <v>45145</v>
      </c>
      <c r="K529" s="73">
        <f t="shared" ref="K529:K592" si="160">IF(A529&gt;J529,IF(NETWORKDAYS(J529,A529,$U$81:$U$469)-1=0,1,NETWORKDAYS(J529,A529,$U$81:$U$469)-1),0)</f>
        <v>102</v>
      </c>
      <c r="L529" s="74">
        <f t="shared" ref="L529:L592" si="161">IF(AND(K529=1,K528=1),1,IF(K529&gt;0,IF(K529=K528,K529+1,K529),0))</f>
        <v>102</v>
      </c>
      <c r="M529" s="75">
        <f t="shared" si="151"/>
        <v>1.005241686</v>
      </c>
      <c r="N529" s="75">
        <f t="shared" ca="1" si="152"/>
        <v>1.05448155</v>
      </c>
      <c r="O529" s="74">
        <f t="shared" ref="O529:O592" si="162">IF(VLOOKUP(A529,V$16:AC$76,8)=VLOOKUP(A528,V$16:AC$76,8),0,VLOOKUP(A529,V$16:AC$76,8))</f>
        <v>0</v>
      </c>
      <c r="P529" s="71">
        <f t="shared" ca="1" si="153"/>
        <v>54.481549999999999</v>
      </c>
      <c r="Q529" s="71">
        <f t="shared" si="154"/>
        <v>0</v>
      </c>
      <c r="R529" s="76" t="str">
        <f t="shared" ref="R529:R592" si="163">IF(O528&gt;0,VLOOKUP(O528,U$16:AE$76,10),R528)</f>
        <v>J=</v>
      </c>
      <c r="S529" s="92">
        <f t="shared" ref="S529:S592" si="164">IF(O528&gt;0,VLOOKUP(O528,U$16:AE$76,11),S528)</f>
        <v>45327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0">
        <f t="shared" si="155"/>
        <v>45296</v>
      </c>
      <c r="B530" s="77">
        <f t="shared" ca="1" si="156"/>
        <v>1054.996848</v>
      </c>
      <c r="C530" s="71">
        <f t="shared" si="157"/>
        <v>1000</v>
      </c>
      <c r="D530" s="10">
        <f ca="1">IF(A530&lt;$B$1,VLOOKUP(A530,[1]DI!$A$4:$B$15000,2,FALSE),0)</f>
        <v>0.11650000000000001</v>
      </c>
      <c r="E530" s="71">
        <f t="shared" ca="1" si="149"/>
        <v>1.0004373900000001</v>
      </c>
      <c r="F530" s="71">
        <f ca="1">(TRUNC(PRODUCT($E$16:$E529),16))</f>
        <v>1.19083356932428</v>
      </c>
      <c r="G530" s="71">
        <f t="shared" ca="1" si="148"/>
        <v>1.1347303147485801</v>
      </c>
      <c r="H530" s="71">
        <f t="shared" ca="1" si="150"/>
        <v>1.04944193</v>
      </c>
      <c r="I530" s="72">
        <f t="shared" si="158"/>
        <v>1.2999999999999999E-2</v>
      </c>
      <c r="J530" s="92">
        <f t="shared" si="159"/>
        <v>45145</v>
      </c>
      <c r="K530" s="73">
        <f t="shared" si="160"/>
        <v>103</v>
      </c>
      <c r="L530" s="74">
        <f t="shared" si="161"/>
        <v>103</v>
      </c>
      <c r="M530" s="75">
        <f t="shared" si="151"/>
        <v>1.0052932109999999</v>
      </c>
      <c r="N530" s="75">
        <f t="shared" ca="1" si="152"/>
        <v>1.054996848</v>
      </c>
      <c r="O530" s="74">
        <f t="shared" si="162"/>
        <v>0</v>
      </c>
      <c r="P530" s="71">
        <f t="shared" ca="1" si="153"/>
        <v>54.996848</v>
      </c>
      <c r="Q530" s="71">
        <f t="shared" si="154"/>
        <v>0</v>
      </c>
      <c r="R530" s="76" t="str">
        <f t="shared" si="163"/>
        <v>J=</v>
      </c>
      <c r="S530" s="92">
        <f t="shared" si="164"/>
        <v>45327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0">
        <f t="shared" si="155"/>
        <v>45297</v>
      </c>
      <c r="B531" s="77">
        <f t="shared" ca="1" si="156"/>
        <v>1055.512385</v>
      </c>
      <c r="C531" s="71">
        <f t="shared" si="157"/>
        <v>1000</v>
      </c>
      <c r="D531" s="10">
        <f ca="1">IF(A531&lt;$B$1,VLOOKUP(A531,[1]DI!$A$4:$B$15000,2,FALSE),0)</f>
        <v>0</v>
      </c>
      <c r="E531" s="71">
        <f t="shared" ca="1" si="149"/>
        <v>1</v>
      </c>
      <c r="F531" s="71">
        <f ca="1">(TRUNC(PRODUCT($E$16:$E530),16))</f>
        <v>1.1913544280191699</v>
      </c>
      <c r="G531" s="71">
        <f t="shared" ca="1" si="148"/>
        <v>1.1347303147485801</v>
      </c>
      <c r="H531" s="71">
        <f t="shared" ca="1" si="150"/>
        <v>1.0499009399999999</v>
      </c>
      <c r="I531" s="72">
        <f t="shared" si="158"/>
        <v>1.2999999999999999E-2</v>
      </c>
      <c r="J531" s="92">
        <f t="shared" si="159"/>
        <v>45145</v>
      </c>
      <c r="K531" s="73">
        <f t="shared" si="160"/>
        <v>103</v>
      </c>
      <c r="L531" s="74">
        <f t="shared" si="161"/>
        <v>104</v>
      </c>
      <c r="M531" s="75">
        <f t="shared" si="151"/>
        <v>1.005344738</v>
      </c>
      <c r="N531" s="75">
        <f t="shared" ca="1" si="152"/>
        <v>1.0555123850000001</v>
      </c>
      <c r="O531" s="74">
        <f t="shared" si="162"/>
        <v>0</v>
      </c>
      <c r="P531" s="71">
        <f t="shared" ca="1" si="153"/>
        <v>55.512385000000002</v>
      </c>
      <c r="Q531" s="71">
        <f t="shared" si="154"/>
        <v>0</v>
      </c>
      <c r="R531" s="76" t="str">
        <f t="shared" si="163"/>
        <v>J=</v>
      </c>
      <c r="S531" s="92">
        <f t="shared" si="164"/>
        <v>45327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0">
        <f t="shared" si="155"/>
        <v>45298</v>
      </c>
      <c r="B532" s="77">
        <f t="shared" ca="1" si="156"/>
        <v>1055.512385</v>
      </c>
      <c r="C532" s="71">
        <f t="shared" si="157"/>
        <v>1000</v>
      </c>
      <c r="D532" s="10">
        <f ca="1">IF(A532&lt;$B$1,VLOOKUP(A532,[1]DI!$A$4:$B$15000,2,FALSE),0)</f>
        <v>0</v>
      </c>
      <c r="E532" s="71">
        <f t="shared" ca="1" si="149"/>
        <v>1</v>
      </c>
      <c r="F532" s="71">
        <f ca="1">(TRUNC(PRODUCT($E$16:$E531),16))</f>
        <v>1.1913544280191699</v>
      </c>
      <c r="G532" s="71">
        <f t="shared" ca="1" si="148"/>
        <v>1.1347303147485801</v>
      </c>
      <c r="H532" s="71">
        <f t="shared" ca="1" si="150"/>
        <v>1.0499009399999999</v>
      </c>
      <c r="I532" s="72">
        <f t="shared" si="158"/>
        <v>1.2999999999999999E-2</v>
      </c>
      <c r="J532" s="92">
        <f t="shared" si="159"/>
        <v>45145</v>
      </c>
      <c r="K532" s="73">
        <f t="shared" si="160"/>
        <v>103</v>
      </c>
      <c r="L532" s="74">
        <f t="shared" si="161"/>
        <v>104</v>
      </c>
      <c r="M532" s="75">
        <f t="shared" si="151"/>
        <v>1.005344738</v>
      </c>
      <c r="N532" s="75">
        <f t="shared" ca="1" si="152"/>
        <v>1.0555123850000001</v>
      </c>
      <c r="O532" s="74">
        <f t="shared" si="162"/>
        <v>0</v>
      </c>
      <c r="P532" s="71">
        <f t="shared" ca="1" si="153"/>
        <v>55.512385000000002</v>
      </c>
      <c r="Q532" s="71">
        <f t="shared" si="154"/>
        <v>0</v>
      </c>
      <c r="R532" s="76" t="str">
        <f t="shared" si="163"/>
        <v>J=</v>
      </c>
      <c r="S532" s="92">
        <f t="shared" si="164"/>
        <v>45327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0">
        <f t="shared" si="155"/>
        <v>45299</v>
      </c>
      <c r="B533" s="77">
        <f t="shared" ca="1" si="156"/>
        <v>1055.512385</v>
      </c>
      <c r="C533" s="71">
        <f t="shared" si="157"/>
        <v>1000</v>
      </c>
      <c r="D533" s="10">
        <f ca="1">IF(A533&lt;$B$1,VLOOKUP(A533,[1]DI!$A$4:$B$15000,2,FALSE),0)</f>
        <v>0.11650000000000001</v>
      </c>
      <c r="E533" s="71">
        <f t="shared" ca="1" si="149"/>
        <v>1.0004373900000001</v>
      </c>
      <c r="F533" s="71">
        <f ca="1">(TRUNC(PRODUCT($E$16:$E532),16))</f>
        <v>1.1913544280191699</v>
      </c>
      <c r="G533" s="71">
        <f t="shared" ca="1" si="148"/>
        <v>1.1347303147485801</v>
      </c>
      <c r="H533" s="71">
        <f t="shared" ca="1" si="150"/>
        <v>1.0499009399999999</v>
      </c>
      <c r="I533" s="72">
        <f t="shared" si="158"/>
        <v>1.2999999999999999E-2</v>
      </c>
      <c r="J533" s="92">
        <f t="shared" si="159"/>
        <v>45145</v>
      </c>
      <c r="K533" s="73">
        <f t="shared" si="160"/>
        <v>104</v>
      </c>
      <c r="L533" s="74">
        <f t="shared" si="161"/>
        <v>104</v>
      </c>
      <c r="M533" s="75">
        <f t="shared" si="151"/>
        <v>1.005344738</v>
      </c>
      <c r="N533" s="75">
        <f t="shared" ca="1" si="152"/>
        <v>1.0555123850000001</v>
      </c>
      <c r="O533" s="74">
        <f t="shared" si="162"/>
        <v>0</v>
      </c>
      <c r="P533" s="71">
        <f t="shared" ca="1" si="153"/>
        <v>55.512385000000002</v>
      </c>
      <c r="Q533" s="71">
        <f t="shared" si="154"/>
        <v>0</v>
      </c>
      <c r="R533" s="76" t="str">
        <f t="shared" si="163"/>
        <v>J=</v>
      </c>
      <c r="S533" s="92">
        <f t="shared" si="164"/>
        <v>45327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0">
        <f t="shared" si="155"/>
        <v>45300</v>
      </c>
      <c r="B534" s="77">
        <f t="shared" ca="1" si="156"/>
        <v>1056.0281849999999</v>
      </c>
      <c r="C534" s="71">
        <f t="shared" si="157"/>
        <v>1000</v>
      </c>
      <c r="D534" s="10">
        <f ca="1">IF(A534&lt;$B$1,VLOOKUP(A534,[1]DI!$A$4:$B$15000,2,FALSE),0)</f>
        <v>0.11650000000000001</v>
      </c>
      <c r="E534" s="71">
        <f t="shared" ca="1" si="149"/>
        <v>1.0004373900000001</v>
      </c>
      <c r="F534" s="71">
        <f ca="1">(TRUNC(PRODUCT($E$16:$E533),16))</f>
        <v>1.19187551453244</v>
      </c>
      <c r="G534" s="71">
        <f t="shared" ca="1" si="148"/>
        <v>1.1347303147485801</v>
      </c>
      <c r="H534" s="71">
        <f t="shared" ca="1" si="150"/>
        <v>1.0503601600000001</v>
      </c>
      <c r="I534" s="72">
        <f t="shared" si="158"/>
        <v>1.2999999999999999E-2</v>
      </c>
      <c r="J534" s="92">
        <f t="shared" si="159"/>
        <v>45145</v>
      </c>
      <c r="K534" s="73">
        <f t="shared" si="160"/>
        <v>105</v>
      </c>
      <c r="L534" s="74">
        <f t="shared" si="161"/>
        <v>105</v>
      </c>
      <c r="M534" s="75">
        <f t="shared" si="151"/>
        <v>1.0053962679999999</v>
      </c>
      <c r="N534" s="75">
        <f t="shared" ca="1" si="152"/>
        <v>1.056028185</v>
      </c>
      <c r="O534" s="74">
        <f t="shared" si="162"/>
        <v>0</v>
      </c>
      <c r="P534" s="71">
        <f t="shared" ca="1" si="153"/>
        <v>56.028185000000001</v>
      </c>
      <c r="Q534" s="71">
        <f t="shared" si="154"/>
        <v>0</v>
      </c>
      <c r="R534" s="76" t="str">
        <f t="shared" si="163"/>
        <v>J=</v>
      </c>
      <c r="S534" s="92">
        <f t="shared" si="164"/>
        <v>45327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0">
        <f t="shared" si="155"/>
        <v>45301</v>
      </c>
      <c r="B535" s="77">
        <f t="shared" ca="1" si="156"/>
        <v>1056.5442359900001</v>
      </c>
      <c r="C535" s="71">
        <f t="shared" si="157"/>
        <v>1000</v>
      </c>
      <c r="D535" s="10">
        <f ca="1">IF(A535&lt;$B$1,VLOOKUP(A535,[1]DI!$A$4:$B$15000,2,FALSE),0)</f>
        <v>0.11650000000000001</v>
      </c>
      <c r="E535" s="71">
        <f t="shared" ca="1" si="149"/>
        <v>1.0004373900000001</v>
      </c>
      <c r="F535" s="71">
        <f ca="1">(TRUNC(PRODUCT($E$16:$E534),16))</f>
        <v>1.1923968289637401</v>
      </c>
      <c r="G535" s="71">
        <f t="shared" ca="1" si="148"/>
        <v>1.1347303147485801</v>
      </c>
      <c r="H535" s="71">
        <f t="shared" ca="1" si="150"/>
        <v>1.05081958</v>
      </c>
      <c r="I535" s="72">
        <f t="shared" si="158"/>
        <v>1.2999999999999999E-2</v>
      </c>
      <c r="J535" s="92">
        <f t="shared" si="159"/>
        <v>45145</v>
      </c>
      <c r="K535" s="73">
        <f t="shared" si="160"/>
        <v>106</v>
      </c>
      <c r="L535" s="74">
        <f t="shared" si="161"/>
        <v>106</v>
      </c>
      <c r="M535" s="75">
        <f t="shared" si="151"/>
        <v>1.0054478010000001</v>
      </c>
      <c r="N535" s="75">
        <f t="shared" ca="1" si="152"/>
        <v>1.0565442359999999</v>
      </c>
      <c r="O535" s="74">
        <f t="shared" si="162"/>
        <v>0</v>
      </c>
      <c r="P535" s="71">
        <f t="shared" ca="1" si="153"/>
        <v>56.544235989999997</v>
      </c>
      <c r="Q535" s="71">
        <f t="shared" si="154"/>
        <v>0</v>
      </c>
      <c r="R535" s="76" t="str">
        <f t="shared" si="163"/>
        <v>J=</v>
      </c>
      <c r="S535" s="92">
        <f t="shared" si="164"/>
        <v>45327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0">
        <f t="shared" si="155"/>
        <v>45302</v>
      </c>
      <c r="B536" s="77">
        <f t="shared" ca="1" si="156"/>
        <v>1057.0605270000001</v>
      </c>
      <c r="C536" s="71">
        <f t="shared" si="157"/>
        <v>1000</v>
      </c>
      <c r="D536" s="10">
        <f ca="1">IF(A536&lt;$B$1,VLOOKUP(A536,[1]DI!$A$4:$B$15000,2,FALSE),0)</f>
        <v>0.11650000000000001</v>
      </c>
      <c r="E536" s="71">
        <f t="shared" ca="1" si="149"/>
        <v>1.0004373900000001</v>
      </c>
      <c r="F536" s="71">
        <f ca="1">(TRUNC(PRODUCT($E$16:$E535),16))</f>
        <v>1.19291837141276</v>
      </c>
      <c r="G536" s="71">
        <f t="shared" ca="1" si="148"/>
        <v>1.1347303147485801</v>
      </c>
      <c r="H536" s="71">
        <f t="shared" ca="1" si="150"/>
        <v>1.05127919</v>
      </c>
      <c r="I536" s="72">
        <f t="shared" si="158"/>
        <v>1.2999999999999999E-2</v>
      </c>
      <c r="J536" s="92">
        <f t="shared" si="159"/>
        <v>45145</v>
      </c>
      <c r="K536" s="73">
        <f t="shared" si="160"/>
        <v>107</v>
      </c>
      <c r="L536" s="74">
        <f t="shared" si="161"/>
        <v>107</v>
      </c>
      <c r="M536" s="75">
        <f t="shared" si="151"/>
        <v>1.005499336</v>
      </c>
      <c r="N536" s="75">
        <f t="shared" ca="1" si="152"/>
        <v>1.057060527</v>
      </c>
      <c r="O536" s="74">
        <f t="shared" si="162"/>
        <v>0</v>
      </c>
      <c r="P536" s="71">
        <f t="shared" ca="1" si="153"/>
        <v>57.060527</v>
      </c>
      <c r="Q536" s="71">
        <f t="shared" si="154"/>
        <v>0</v>
      </c>
      <c r="R536" s="76" t="str">
        <f t="shared" si="163"/>
        <v>J=</v>
      </c>
      <c r="S536" s="92">
        <f t="shared" si="164"/>
        <v>45327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0">
        <f t="shared" si="155"/>
        <v>45303</v>
      </c>
      <c r="B537" s="77">
        <f t="shared" ca="1" si="156"/>
        <v>1057.5770809999999</v>
      </c>
      <c r="C537" s="71">
        <f t="shared" si="157"/>
        <v>1000</v>
      </c>
      <c r="D537" s="10">
        <f ca="1">IF(A537&lt;$B$1,VLOOKUP(A537,[1]DI!$A$4:$B$15000,2,FALSE),0)</f>
        <v>0.11650000000000001</v>
      </c>
      <c r="E537" s="71">
        <f t="shared" ca="1" si="149"/>
        <v>1.0004373900000001</v>
      </c>
      <c r="F537" s="71">
        <f ca="1">(TRUNC(PRODUCT($E$16:$E536),16))</f>
        <v>1.19344014197923</v>
      </c>
      <c r="G537" s="71">
        <f t="shared" ca="1" si="148"/>
        <v>1.1347303147485801</v>
      </c>
      <c r="H537" s="71">
        <f t="shared" ca="1" si="150"/>
        <v>1.0517390099999999</v>
      </c>
      <c r="I537" s="72">
        <f t="shared" si="158"/>
        <v>1.2999999999999999E-2</v>
      </c>
      <c r="J537" s="92">
        <f t="shared" si="159"/>
        <v>45145</v>
      </c>
      <c r="K537" s="73">
        <f t="shared" si="160"/>
        <v>108</v>
      </c>
      <c r="L537" s="74">
        <f t="shared" si="161"/>
        <v>108</v>
      </c>
      <c r="M537" s="75">
        <f t="shared" si="151"/>
        <v>1.0055508740000001</v>
      </c>
      <c r="N537" s="75">
        <f t="shared" ca="1" si="152"/>
        <v>1.057577081</v>
      </c>
      <c r="O537" s="74">
        <f t="shared" si="162"/>
        <v>0</v>
      </c>
      <c r="P537" s="71">
        <f t="shared" ca="1" si="153"/>
        <v>57.577081</v>
      </c>
      <c r="Q537" s="71">
        <f t="shared" si="154"/>
        <v>0</v>
      </c>
      <c r="R537" s="76" t="str">
        <f t="shared" si="163"/>
        <v>J=</v>
      </c>
      <c r="S537" s="92">
        <f t="shared" si="164"/>
        <v>45327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0">
        <f t="shared" si="155"/>
        <v>45304</v>
      </c>
      <c r="B538" s="77">
        <f t="shared" ca="1" si="156"/>
        <v>1058.0938860000001</v>
      </c>
      <c r="C538" s="71">
        <f t="shared" si="157"/>
        <v>1000</v>
      </c>
      <c r="D538" s="10">
        <f ca="1">IF(A538&lt;$B$1,VLOOKUP(A538,[1]DI!$A$4:$B$15000,2,FALSE),0)</f>
        <v>0</v>
      </c>
      <c r="E538" s="71">
        <f t="shared" ca="1" si="149"/>
        <v>1</v>
      </c>
      <c r="F538" s="71">
        <f ca="1">(TRUNC(PRODUCT($E$16:$E537),16))</f>
        <v>1.1939621407629299</v>
      </c>
      <c r="G538" s="71">
        <f t="shared" ca="1" si="148"/>
        <v>1.1347303147485801</v>
      </c>
      <c r="H538" s="71">
        <f t="shared" ca="1" si="150"/>
        <v>1.0521990299999999</v>
      </c>
      <c r="I538" s="72">
        <f t="shared" si="158"/>
        <v>1.2999999999999999E-2</v>
      </c>
      <c r="J538" s="92">
        <f t="shared" si="159"/>
        <v>45145</v>
      </c>
      <c r="K538" s="73">
        <f t="shared" si="160"/>
        <v>108</v>
      </c>
      <c r="L538" s="74">
        <f t="shared" si="161"/>
        <v>109</v>
      </c>
      <c r="M538" s="75">
        <f t="shared" si="151"/>
        <v>1.005602415</v>
      </c>
      <c r="N538" s="75">
        <f t="shared" ca="1" si="152"/>
        <v>1.058093886</v>
      </c>
      <c r="O538" s="74">
        <f t="shared" si="162"/>
        <v>0</v>
      </c>
      <c r="P538" s="71">
        <f t="shared" ca="1" si="153"/>
        <v>58.093885999999998</v>
      </c>
      <c r="Q538" s="71">
        <f t="shared" si="154"/>
        <v>0</v>
      </c>
      <c r="R538" s="76" t="str">
        <f t="shared" si="163"/>
        <v>J=</v>
      </c>
      <c r="S538" s="92">
        <f t="shared" si="164"/>
        <v>45327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0">
        <f t="shared" si="155"/>
        <v>45305</v>
      </c>
      <c r="B539" s="77">
        <f t="shared" ca="1" si="156"/>
        <v>1058.0938860000001</v>
      </c>
      <c r="C539" s="71">
        <f t="shared" si="157"/>
        <v>1000</v>
      </c>
      <c r="D539" s="10">
        <f ca="1">IF(A539&lt;$B$1,VLOOKUP(A539,[1]DI!$A$4:$B$15000,2,FALSE),0)</f>
        <v>0</v>
      </c>
      <c r="E539" s="71">
        <f t="shared" ca="1" si="149"/>
        <v>1</v>
      </c>
      <c r="F539" s="71">
        <f ca="1">(TRUNC(PRODUCT($E$16:$E538),16))</f>
        <v>1.1939621407629299</v>
      </c>
      <c r="G539" s="71">
        <f t="shared" ca="1" si="148"/>
        <v>1.1347303147485801</v>
      </c>
      <c r="H539" s="71">
        <f t="shared" ca="1" si="150"/>
        <v>1.0521990299999999</v>
      </c>
      <c r="I539" s="72">
        <f t="shared" si="158"/>
        <v>1.2999999999999999E-2</v>
      </c>
      <c r="J539" s="92">
        <f t="shared" si="159"/>
        <v>45145</v>
      </c>
      <c r="K539" s="73">
        <f t="shared" si="160"/>
        <v>108</v>
      </c>
      <c r="L539" s="74">
        <f t="shared" si="161"/>
        <v>109</v>
      </c>
      <c r="M539" s="75">
        <f t="shared" si="151"/>
        <v>1.005602415</v>
      </c>
      <c r="N539" s="75">
        <f t="shared" ca="1" si="152"/>
        <v>1.058093886</v>
      </c>
      <c r="O539" s="74">
        <f t="shared" si="162"/>
        <v>0</v>
      </c>
      <c r="P539" s="71">
        <f t="shared" ca="1" si="153"/>
        <v>58.093885999999998</v>
      </c>
      <c r="Q539" s="71">
        <f t="shared" si="154"/>
        <v>0</v>
      </c>
      <c r="R539" s="76" t="str">
        <f t="shared" si="163"/>
        <v>J=</v>
      </c>
      <c r="S539" s="92">
        <f t="shared" si="164"/>
        <v>45327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0">
        <f t="shared" si="155"/>
        <v>45306</v>
      </c>
      <c r="B540" s="77">
        <f t="shared" ca="1" si="156"/>
        <v>1058.0938860000001</v>
      </c>
      <c r="C540" s="71">
        <f t="shared" si="157"/>
        <v>1000</v>
      </c>
      <c r="D540" s="10">
        <f ca="1">IF(A540&lt;$B$1,VLOOKUP(A540,[1]DI!$A$4:$B$15000,2,FALSE),0)</f>
        <v>0.11650000000000001</v>
      </c>
      <c r="E540" s="71">
        <f t="shared" ca="1" si="149"/>
        <v>1.0004373900000001</v>
      </c>
      <c r="F540" s="71">
        <f ca="1">(TRUNC(PRODUCT($E$16:$E539),16))</f>
        <v>1.1939621407629299</v>
      </c>
      <c r="G540" s="71">
        <f t="shared" ca="1" si="148"/>
        <v>1.1347303147485801</v>
      </c>
      <c r="H540" s="71">
        <f t="shared" ca="1" si="150"/>
        <v>1.0521990299999999</v>
      </c>
      <c r="I540" s="72">
        <f t="shared" si="158"/>
        <v>1.2999999999999999E-2</v>
      </c>
      <c r="J540" s="92">
        <f t="shared" si="159"/>
        <v>45145</v>
      </c>
      <c r="K540" s="73">
        <f t="shared" si="160"/>
        <v>109</v>
      </c>
      <c r="L540" s="74">
        <f t="shared" si="161"/>
        <v>109</v>
      </c>
      <c r="M540" s="75">
        <f t="shared" si="151"/>
        <v>1.005602415</v>
      </c>
      <c r="N540" s="75">
        <f t="shared" ca="1" si="152"/>
        <v>1.058093886</v>
      </c>
      <c r="O540" s="74">
        <f t="shared" si="162"/>
        <v>0</v>
      </c>
      <c r="P540" s="71">
        <f t="shared" ca="1" si="153"/>
        <v>58.093885999999998</v>
      </c>
      <c r="Q540" s="71">
        <f t="shared" si="154"/>
        <v>0</v>
      </c>
      <c r="R540" s="76" t="str">
        <f t="shared" si="163"/>
        <v>J=</v>
      </c>
      <c r="S540" s="92">
        <f t="shared" si="164"/>
        <v>45327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0">
        <f t="shared" si="155"/>
        <v>45307</v>
      </c>
      <c r="B541" s="77">
        <f t="shared" ca="1" si="156"/>
        <v>1058.61095099</v>
      </c>
      <c r="C541" s="71">
        <f t="shared" si="157"/>
        <v>1000</v>
      </c>
      <c r="D541" s="10">
        <f ca="1">IF(A541&lt;$B$1,VLOOKUP(A541,[1]DI!$A$4:$B$15000,2,FALSE),0)</f>
        <v>0.11650000000000001</v>
      </c>
      <c r="E541" s="71">
        <f t="shared" ca="1" si="149"/>
        <v>1.0004373900000001</v>
      </c>
      <c r="F541" s="71">
        <f ca="1">(TRUNC(PRODUCT($E$16:$E540),16))</f>
        <v>1.1944843678636801</v>
      </c>
      <c r="G541" s="71">
        <f t="shared" ca="1" si="148"/>
        <v>1.1347303147485801</v>
      </c>
      <c r="H541" s="71">
        <f t="shared" ca="1" si="150"/>
        <v>1.05265926</v>
      </c>
      <c r="I541" s="72">
        <f t="shared" si="158"/>
        <v>1.2999999999999999E-2</v>
      </c>
      <c r="J541" s="92">
        <f t="shared" si="159"/>
        <v>45145</v>
      </c>
      <c r="K541" s="73">
        <f t="shared" si="160"/>
        <v>110</v>
      </c>
      <c r="L541" s="74">
        <f t="shared" si="161"/>
        <v>110</v>
      </c>
      <c r="M541" s="75">
        <f t="shared" si="151"/>
        <v>1.0056539579999999</v>
      </c>
      <c r="N541" s="75">
        <f t="shared" ca="1" si="152"/>
        <v>1.0586109509999999</v>
      </c>
      <c r="O541" s="74">
        <f t="shared" si="162"/>
        <v>0</v>
      </c>
      <c r="P541" s="71">
        <f t="shared" ca="1" si="153"/>
        <v>58.610950989999999</v>
      </c>
      <c r="Q541" s="71">
        <f t="shared" si="154"/>
        <v>0</v>
      </c>
      <c r="R541" s="76" t="str">
        <f t="shared" si="163"/>
        <v>J=</v>
      </c>
      <c r="S541" s="92">
        <f t="shared" si="164"/>
        <v>45327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0">
        <f t="shared" si="155"/>
        <v>45308</v>
      </c>
      <c r="B542" s="77">
        <f t="shared" ca="1" si="156"/>
        <v>1059.1282590000001</v>
      </c>
      <c r="C542" s="71">
        <f t="shared" si="157"/>
        <v>1000</v>
      </c>
      <c r="D542" s="10">
        <f ca="1">IF(A542&lt;$B$1,VLOOKUP(A542,[1]DI!$A$4:$B$15000,2,FALSE),0)</f>
        <v>0.11650000000000001</v>
      </c>
      <c r="E542" s="71">
        <f t="shared" ca="1" si="149"/>
        <v>1.0004373900000001</v>
      </c>
      <c r="F542" s="71">
        <f ca="1">(TRUNC(PRODUCT($E$16:$E541),16))</f>
        <v>1.19500682338134</v>
      </c>
      <c r="G542" s="71">
        <f t="shared" ca="1" si="148"/>
        <v>1.1347303147485801</v>
      </c>
      <c r="H542" s="71">
        <f t="shared" ca="1" si="150"/>
        <v>1.05311968</v>
      </c>
      <c r="I542" s="72">
        <f t="shared" si="158"/>
        <v>1.2999999999999999E-2</v>
      </c>
      <c r="J542" s="92">
        <f t="shared" si="159"/>
        <v>45145</v>
      </c>
      <c r="K542" s="73">
        <f t="shared" si="160"/>
        <v>111</v>
      </c>
      <c r="L542" s="74">
        <f t="shared" si="161"/>
        <v>111</v>
      </c>
      <c r="M542" s="75">
        <f t="shared" si="151"/>
        <v>1.005705504</v>
      </c>
      <c r="N542" s="75">
        <f t="shared" ca="1" si="152"/>
        <v>1.059128259</v>
      </c>
      <c r="O542" s="74">
        <f t="shared" si="162"/>
        <v>0</v>
      </c>
      <c r="P542" s="71">
        <f t="shared" ca="1" si="153"/>
        <v>59.128259</v>
      </c>
      <c r="Q542" s="71">
        <f t="shared" si="154"/>
        <v>0</v>
      </c>
      <c r="R542" s="76" t="str">
        <f t="shared" si="163"/>
        <v>J=</v>
      </c>
      <c r="S542" s="92">
        <f t="shared" si="164"/>
        <v>45327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0">
        <f t="shared" si="155"/>
        <v>45309</v>
      </c>
      <c r="B543" s="77">
        <f t="shared" ca="1" si="156"/>
        <v>1059.6458179900001</v>
      </c>
      <c r="C543" s="71">
        <f t="shared" si="157"/>
        <v>1000</v>
      </c>
      <c r="D543" s="10">
        <f ca="1">IF(A543&lt;$B$1,VLOOKUP(A543,[1]DI!$A$4:$B$15000,2,FALSE),0)</f>
        <v>0.11650000000000001</v>
      </c>
      <c r="E543" s="71">
        <f t="shared" ca="1" si="149"/>
        <v>1.0004373900000001</v>
      </c>
      <c r="F543" s="71">
        <f ca="1">(TRUNC(PRODUCT($E$16:$E542),16))</f>
        <v>1.1955295074158201</v>
      </c>
      <c r="G543" s="71">
        <f t="shared" ca="1" si="148"/>
        <v>1.1347303147485801</v>
      </c>
      <c r="H543" s="71">
        <f t="shared" ca="1" si="150"/>
        <v>1.0535802999999999</v>
      </c>
      <c r="I543" s="72">
        <f t="shared" si="158"/>
        <v>1.2999999999999999E-2</v>
      </c>
      <c r="J543" s="92">
        <f t="shared" si="159"/>
        <v>45145</v>
      </c>
      <c r="K543" s="73">
        <f t="shared" si="160"/>
        <v>112</v>
      </c>
      <c r="L543" s="74">
        <f t="shared" si="161"/>
        <v>112</v>
      </c>
      <c r="M543" s="75">
        <f t="shared" si="151"/>
        <v>1.005757053</v>
      </c>
      <c r="N543" s="75">
        <f t="shared" ca="1" si="152"/>
        <v>1.0596458179999999</v>
      </c>
      <c r="O543" s="74">
        <f t="shared" si="162"/>
        <v>0</v>
      </c>
      <c r="P543" s="71">
        <f t="shared" ca="1" si="153"/>
        <v>59.645817989999998</v>
      </c>
      <c r="Q543" s="71">
        <f t="shared" si="154"/>
        <v>0</v>
      </c>
      <c r="R543" s="76" t="str">
        <f t="shared" si="163"/>
        <v>J=</v>
      </c>
      <c r="S543" s="92">
        <f t="shared" si="164"/>
        <v>45327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0">
        <f t="shared" si="155"/>
        <v>45310</v>
      </c>
      <c r="B544" s="77">
        <f t="shared" ca="1" si="156"/>
        <v>1060.1636379900001</v>
      </c>
      <c r="C544" s="71">
        <f t="shared" si="157"/>
        <v>1000</v>
      </c>
      <c r="D544" s="10">
        <f ca="1">IF(A544&lt;$B$1,VLOOKUP(A544,[1]DI!$A$4:$B$15000,2,FALSE),0)</f>
        <v>0.11650000000000001</v>
      </c>
      <c r="E544" s="71">
        <f t="shared" ca="1" si="149"/>
        <v>1.0004373900000001</v>
      </c>
      <c r="F544" s="71">
        <f ca="1">(TRUNC(PRODUCT($E$16:$E543),16))</f>
        <v>1.1960524200670699</v>
      </c>
      <c r="G544" s="71">
        <f t="shared" ca="1" si="148"/>
        <v>1.1347303147485801</v>
      </c>
      <c r="H544" s="71">
        <f t="shared" ca="1" si="150"/>
        <v>1.0540411300000001</v>
      </c>
      <c r="I544" s="72">
        <f t="shared" si="158"/>
        <v>1.2999999999999999E-2</v>
      </c>
      <c r="J544" s="92">
        <f t="shared" si="159"/>
        <v>45145</v>
      </c>
      <c r="K544" s="73">
        <f t="shared" si="160"/>
        <v>113</v>
      </c>
      <c r="L544" s="74">
        <f t="shared" si="161"/>
        <v>113</v>
      </c>
      <c r="M544" s="75">
        <f t="shared" si="151"/>
        <v>1.0058086040000001</v>
      </c>
      <c r="N544" s="75">
        <f t="shared" ca="1" si="152"/>
        <v>1.0601636379999999</v>
      </c>
      <c r="O544" s="74">
        <f t="shared" si="162"/>
        <v>0</v>
      </c>
      <c r="P544" s="71">
        <f t="shared" ca="1" si="153"/>
        <v>60.163637989999998</v>
      </c>
      <c r="Q544" s="71">
        <f t="shared" si="154"/>
        <v>0</v>
      </c>
      <c r="R544" s="76" t="str">
        <f t="shared" si="163"/>
        <v>J=</v>
      </c>
      <c r="S544" s="92">
        <f t="shared" si="164"/>
        <v>45327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0">
        <f t="shared" si="155"/>
        <v>45311</v>
      </c>
      <c r="B545" s="77">
        <f t="shared" ca="1" si="156"/>
        <v>1060.681699</v>
      </c>
      <c r="C545" s="71">
        <f t="shared" si="157"/>
        <v>1000</v>
      </c>
      <c r="D545" s="10">
        <f ca="1">IF(A545&lt;$B$1,VLOOKUP(A545,[1]DI!$A$4:$B$15000,2,FALSE),0)</f>
        <v>0</v>
      </c>
      <c r="E545" s="71">
        <f t="shared" ca="1" si="149"/>
        <v>1</v>
      </c>
      <c r="F545" s="71">
        <f ca="1">(TRUNC(PRODUCT($E$16:$E544),16))</f>
        <v>1.1965755614350799</v>
      </c>
      <c r="G545" s="71">
        <f t="shared" ca="1" si="148"/>
        <v>1.1347303147485801</v>
      </c>
      <c r="H545" s="71">
        <f t="shared" ca="1" si="150"/>
        <v>1.05450215</v>
      </c>
      <c r="I545" s="72">
        <f t="shared" si="158"/>
        <v>1.2999999999999999E-2</v>
      </c>
      <c r="J545" s="92">
        <f t="shared" si="159"/>
        <v>45145</v>
      </c>
      <c r="K545" s="73">
        <f t="shared" si="160"/>
        <v>113</v>
      </c>
      <c r="L545" s="74">
        <f t="shared" si="161"/>
        <v>114</v>
      </c>
      <c r="M545" s="75">
        <f t="shared" si="151"/>
        <v>1.0058601579999999</v>
      </c>
      <c r="N545" s="75">
        <f t="shared" ca="1" si="152"/>
        <v>1.0606816990000001</v>
      </c>
      <c r="O545" s="74">
        <f t="shared" si="162"/>
        <v>0</v>
      </c>
      <c r="P545" s="71">
        <f t="shared" ca="1" si="153"/>
        <v>60.681699000000002</v>
      </c>
      <c r="Q545" s="71">
        <f t="shared" si="154"/>
        <v>0</v>
      </c>
      <c r="R545" s="76" t="str">
        <f t="shared" si="163"/>
        <v>J=</v>
      </c>
      <c r="S545" s="92">
        <f t="shared" si="164"/>
        <v>45327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0">
        <f t="shared" si="155"/>
        <v>45312</v>
      </c>
      <c r="B546" s="77">
        <f t="shared" ca="1" si="156"/>
        <v>1060.681699</v>
      </c>
      <c r="C546" s="71">
        <f t="shared" si="157"/>
        <v>1000</v>
      </c>
      <c r="D546" s="10">
        <f ca="1">IF(A546&lt;$B$1,VLOOKUP(A546,[1]DI!$A$4:$B$15000,2,FALSE),0)</f>
        <v>0</v>
      </c>
      <c r="E546" s="71">
        <f t="shared" ca="1" si="149"/>
        <v>1</v>
      </c>
      <c r="F546" s="71">
        <f ca="1">(TRUNC(PRODUCT($E$16:$E545),16))</f>
        <v>1.1965755614350799</v>
      </c>
      <c r="G546" s="71">
        <f t="shared" ca="1" si="148"/>
        <v>1.1347303147485801</v>
      </c>
      <c r="H546" s="71">
        <f t="shared" ca="1" si="150"/>
        <v>1.05450215</v>
      </c>
      <c r="I546" s="72">
        <f t="shared" si="158"/>
        <v>1.2999999999999999E-2</v>
      </c>
      <c r="J546" s="92">
        <f t="shared" si="159"/>
        <v>45145</v>
      </c>
      <c r="K546" s="73">
        <f t="shared" si="160"/>
        <v>113</v>
      </c>
      <c r="L546" s="74">
        <f t="shared" si="161"/>
        <v>114</v>
      </c>
      <c r="M546" s="75">
        <f t="shared" si="151"/>
        <v>1.0058601579999999</v>
      </c>
      <c r="N546" s="75">
        <f t="shared" ca="1" si="152"/>
        <v>1.0606816990000001</v>
      </c>
      <c r="O546" s="74">
        <f t="shared" si="162"/>
        <v>0</v>
      </c>
      <c r="P546" s="71">
        <f t="shared" ca="1" si="153"/>
        <v>60.681699000000002</v>
      </c>
      <c r="Q546" s="71">
        <f t="shared" si="154"/>
        <v>0</v>
      </c>
      <c r="R546" s="76" t="str">
        <f t="shared" si="163"/>
        <v>J=</v>
      </c>
      <c r="S546" s="92">
        <f t="shared" si="164"/>
        <v>45327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0">
        <f t="shared" si="155"/>
        <v>45313</v>
      </c>
      <c r="B547" s="77">
        <f t="shared" ca="1" si="156"/>
        <v>1060.681699</v>
      </c>
      <c r="C547" s="71">
        <f t="shared" si="157"/>
        <v>1000</v>
      </c>
      <c r="D547" s="10">
        <f ca="1">IF(A547&lt;$B$1,VLOOKUP(A547,[1]DI!$A$4:$B$15000,2,FALSE),0)</f>
        <v>0.11650000000000001</v>
      </c>
      <c r="E547" s="71">
        <f t="shared" ca="1" si="149"/>
        <v>1.0004373900000001</v>
      </c>
      <c r="F547" s="71">
        <f ca="1">(TRUNC(PRODUCT($E$16:$E546),16))</f>
        <v>1.1965755614350799</v>
      </c>
      <c r="G547" s="71">
        <f t="shared" ca="1" si="148"/>
        <v>1.1347303147485801</v>
      </c>
      <c r="H547" s="71">
        <f t="shared" ca="1" si="150"/>
        <v>1.05450215</v>
      </c>
      <c r="I547" s="72">
        <f t="shared" si="158"/>
        <v>1.2999999999999999E-2</v>
      </c>
      <c r="J547" s="92">
        <f t="shared" si="159"/>
        <v>45145</v>
      </c>
      <c r="K547" s="73">
        <f t="shared" si="160"/>
        <v>114</v>
      </c>
      <c r="L547" s="74">
        <f t="shared" si="161"/>
        <v>114</v>
      </c>
      <c r="M547" s="75">
        <f t="shared" si="151"/>
        <v>1.0058601579999999</v>
      </c>
      <c r="N547" s="75">
        <f t="shared" ca="1" si="152"/>
        <v>1.0606816990000001</v>
      </c>
      <c r="O547" s="74">
        <f t="shared" si="162"/>
        <v>0</v>
      </c>
      <c r="P547" s="71">
        <f t="shared" ca="1" si="153"/>
        <v>60.681699000000002</v>
      </c>
      <c r="Q547" s="71">
        <f t="shared" si="154"/>
        <v>0</v>
      </c>
      <c r="R547" s="76" t="str">
        <f t="shared" si="163"/>
        <v>J=</v>
      </c>
      <c r="S547" s="92">
        <f t="shared" si="164"/>
        <v>45327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0">
        <f t="shared" si="155"/>
        <v>45314</v>
      </c>
      <c r="B548" s="77">
        <f t="shared" ca="1" si="156"/>
        <v>1061.2000230000001</v>
      </c>
      <c r="C548" s="71">
        <f t="shared" si="157"/>
        <v>1000</v>
      </c>
      <c r="D548" s="10">
        <f ca="1">IF(A548&lt;$B$1,VLOOKUP(A548,[1]DI!$A$4:$B$15000,2,FALSE),0)</f>
        <v>0.11650000000000001</v>
      </c>
      <c r="E548" s="71">
        <f t="shared" ca="1" si="149"/>
        <v>1.0004373900000001</v>
      </c>
      <c r="F548" s="71">
        <f ca="1">(TRUNC(PRODUCT($E$16:$E547),16))</f>
        <v>1.1970989316199001</v>
      </c>
      <c r="G548" s="71">
        <f t="shared" ca="1" si="148"/>
        <v>1.1347303147485801</v>
      </c>
      <c r="H548" s="71">
        <f t="shared" ca="1" si="150"/>
        <v>1.05496338</v>
      </c>
      <c r="I548" s="72">
        <f t="shared" si="158"/>
        <v>1.2999999999999999E-2</v>
      </c>
      <c r="J548" s="92">
        <f t="shared" si="159"/>
        <v>45145</v>
      </c>
      <c r="K548" s="73">
        <f t="shared" si="160"/>
        <v>115</v>
      </c>
      <c r="L548" s="74">
        <f t="shared" si="161"/>
        <v>115</v>
      </c>
      <c r="M548" s="75">
        <f t="shared" si="151"/>
        <v>1.0059117150000001</v>
      </c>
      <c r="N548" s="75">
        <f t="shared" ca="1" si="152"/>
        <v>1.061200023</v>
      </c>
      <c r="O548" s="74">
        <f t="shared" si="162"/>
        <v>0</v>
      </c>
      <c r="P548" s="71">
        <f t="shared" ca="1" si="153"/>
        <v>61.200023000000002</v>
      </c>
      <c r="Q548" s="71">
        <f t="shared" si="154"/>
        <v>0</v>
      </c>
      <c r="R548" s="76" t="str">
        <f t="shared" si="163"/>
        <v>J=</v>
      </c>
      <c r="S548" s="92">
        <f t="shared" si="164"/>
        <v>45327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0">
        <f t="shared" si="155"/>
        <v>45315</v>
      </c>
      <c r="B549" s="77">
        <f t="shared" ca="1" si="156"/>
        <v>1061.718597</v>
      </c>
      <c r="C549" s="71">
        <f t="shared" si="157"/>
        <v>1000</v>
      </c>
      <c r="D549" s="10">
        <f ca="1">IF(A549&lt;$B$1,VLOOKUP(A549,[1]DI!$A$4:$B$15000,2,FALSE),0)</f>
        <v>0.11650000000000001</v>
      </c>
      <c r="E549" s="71">
        <f t="shared" ca="1" si="149"/>
        <v>1.0004373900000001</v>
      </c>
      <c r="F549" s="71">
        <f ca="1">(TRUNC(PRODUCT($E$16:$E548),16))</f>
        <v>1.1976225307216</v>
      </c>
      <c r="G549" s="71">
        <f t="shared" ca="1" si="148"/>
        <v>1.1347303147485801</v>
      </c>
      <c r="H549" s="71">
        <f t="shared" ca="1" si="150"/>
        <v>1.0554248100000001</v>
      </c>
      <c r="I549" s="72">
        <f t="shared" si="158"/>
        <v>1.2999999999999999E-2</v>
      </c>
      <c r="J549" s="92">
        <f t="shared" si="159"/>
        <v>45145</v>
      </c>
      <c r="K549" s="73">
        <f t="shared" si="160"/>
        <v>116</v>
      </c>
      <c r="L549" s="74">
        <f t="shared" si="161"/>
        <v>116</v>
      </c>
      <c r="M549" s="75">
        <f t="shared" si="151"/>
        <v>1.005963274</v>
      </c>
      <c r="N549" s="75">
        <f t="shared" ca="1" si="152"/>
        <v>1.061718597</v>
      </c>
      <c r="O549" s="74">
        <f t="shared" si="162"/>
        <v>0</v>
      </c>
      <c r="P549" s="71">
        <f t="shared" ca="1" si="153"/>
        <v>61.718597000000003</v>
      </c>
      <c r="Q549" s="71">
        <f t="shared" si="154"/>
        <v>0</v>
      </c>
      <c r="R549" s="76" t="str">
        <f t="shared" si="163"/>
        <v>J=</v>
      </c>
      <c r="S549" s="92">
        <f t="shared" si="164"/>
        <v>45327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0">
        <f t="shared" si="155"/>
        <v>45316</v>
      </c>
      <c r="B550" s="77">
        <f t="shared" ca="1" si="156"/>
        <v>1062.2374339999999</v>
      </c>
      <c r="C550" s="71">
        <f t="shared" si="157"/>
        <v>1000</v>
      </c>
      <c r="D550" s="10">
        <f ca="1">IF(A550&lt;$B$1,VLOOKUP(A550,[1]DI!$A$4:$B$15000,2,FALSE),0)</f>
        <v>0.11650000000000001</v>
      </c>
      <c r="E550" s="71">
        <f t="shared" ca="1" si="149"/>
        <v>1.0004373900000001</v>
      </c>
      <c r="F550" s="71">
        <f ca="1">(TRUNC(PRODUCT($E$16:$E549),16))</f>
        <v>1.1981463588403101</v>
      </c>
      <c r="G550" s="71">
        <f t="shared" ca="1" si="148"/>
        <v>1.1347303147485801</v>
      </c>
      <c r="H550" s="71">
        <f t="shared" ca="1" si="150"/>
        <v>1.05588645</v>
      </c>
      <c r="I550" s="72">
        <f t="shared" si="158"/>
        <v>1.2999999999999999E-2</v>
      </c>
      <c r="J550" s="92">
        <f t="shared" si="159"/>
        <v>45145</v>
      </c>
      <c r="K550" s="73">
        <f t="shared" si="160"/>
        <v>117</v>
      </c>
      <c r="L550" s="74">
        <f t="shared" si="161"/>
        <v>117</v>
      </c>
      <c r="M550" s="75">
        <f t="shared" si="151"/>
        <v>1.0060148360000001</v>
      </c>
      <c r="N550" s="75">
        <f t="shared" ca="1" si="152"/>
        <v>1.062237434</v>
      </c>
      <c r="O550" s="74">
        <f t="shared" si="162"/>
        <v>0</v>
      </c>
      <c r="P550" s="71">
        <f t="shared" ca="1" si="153"/>
        <v>62.237434</v>
      </c>
      <c r="Q550" s="71">
        <f t="shared" si="154"/>
        <v>0</v>
      </c>
      <c r="R550" s="76" t="str">
        <f t="shared" si="163"/>
        <v>J=</v>
      </c>
      <c r="S550" s="92">
        <f t="shared" si="164"/>
        <v>45327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0">
        <f t="shared" si="155"/>
        <v>45317</v>
      </c>
      <c r="B551" s="77">
        <f t="shared" ca="1" si="156"/>
        <v>1062.7565109899999</v>
      </c>
      <c r="C551" s="71">
        <f t="shared" si="157"/>
        <v>1000</v>
      </c>
      <c r="D551" s="10">
        <f ca="1">IF(A551&lt;$B$1,VLOOKUP(A551,[1]DI!$A$4:$B$15000,2,FALSE),0)</f>
        <v>0.11650000000000001</v>
      </c>
      <c r="E551" s="71">
        <f t="shared" ca="1" si="149"/>
        <v>1.0004373900000001</v>
      </c>
      <c r="F551" s="71">
        <f ca="1">(TRUNC(PRODUCT($E$16:$E550),16))</f>
        <v>1.1986704160762001</v>
      </c>
      <c r="G551" s="71">
        <f t="shared" ca="1" si="148"/>
        <v>1.1347303147485801</v>
      </c>
      <c r="H551" s="71">
        <f t="shared" ca="1" si="150"/>
        <v>1.0563482799999999</v>
      </c>
      <c r="I551" s="72">
        <f t="shared" si="158"/>
        <v>1.2999999999999999E-2</v>
      </c>
      <c r="J551" s="92">
        <f t="shared" si="159"/>
        <v>45145</v>
      </c>
      <c r="K551" s="73">
        <f t="shared" si="160"/>
        <v>118</v>
      </c>
      <c r="L551" s="74">
        <f t="shared" si="161"/>
        <v>118</v>
      </c>
      <c r="M551" s="75">
        <f t="shared" si="151"/>
        <v>1.0060663999999999</v>
      </c>
      <c r="N551" s="75">
        <f t="shared" ca="1" si="152"/>
        <v>1.0627565109999999</v>
      </c>
      <c r="O551" s="74">
        <f t="shared" si="162"/>
        <v>0</v>
      </c>
      <c r="P551" s="71">
        <f t="shared" ca="1" si="153"/>
        <v>62.756510990000002</v>
      </c>
      <c r="Q551" s="71">
        <f t="shared" si="154"/>
        <v>0</v>
      </c>
      <c r="R551" s="76" t="str">
        <f t="shared" si="163"/>
        <v>J=</v>
      </c>
      <c r="S551" s="92">
        <f t="shared" si="164"/>
        <v>45327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0">
        <f t="shared" si="155"/>
        <v>45318</v>
      </c>
      <c r="B552" s="77">
        <f t="shared" ca="1" si="156"/>
        <v>1063.2758510000001</v>
      </c>
      <c r="C552" s="71">
        <f t="shared" si="157"/>
        <v>1000</v>
      </c>
      <c r="D552" s="10">
        <f ca="1">IF(A552&lt;$B$1,VLOOKUP(A552,[1]DI!$A$4:$B$15000,2,FALSE),0)</f>
        <v>0</v>
      </c>
      <c r="E552" s="71">
        <f t="shared" ca="1" si="149"/>
        <v>1</v>
      </c>
      <c r="F552" s="71">
        <f ca="1">(TRUNC(PRODUCT($E$16:$E551),16))</f>
        <v>1.19919470252949</v>
      </c>
      <c r="G552" s="71">
        <f t="shared" ca="1" si="148"/>
        <v>1.1347303147485801</v>
      </c>
      <c r="H552" s="71">
        <f t="shared" ca="1" si="150"/>
        <v>1.0568103200000001</v>
      </c>
      <c r="I552" s="72">
        <f t="shared" si="158"/>
        <v>1.2999999999999999E-2</v>
      </c>
      <c r="J552" s="92">
        <f t="shared" si="159"/>
        <v>45145</v>
      </c>
      <c r="K552" s="73">
        <f t="shared" si="160"/>
        <v>118</v>
      </c>
      <c r="L552" s="74">
        <f t="shared" si="161"/>
        <v>119</v>
      </c>
      <c r="M552" s="75">
        <f t="shared" si="151"/>
        <v>1.006117967</v>
      </c>
      <c r="N552" s="75">
        <f t="shared" ca="1" si="152"/>
        <v>1.063275851</v>
      </c>
      <c r="O552" s="74">
        <f t="shared" si="162"/>
        <v>0</v>
      </c>
      <c r="P552" s="71">
        <f t="shared" ca="1" si="153"/>
        <v>63.275851000000003</v>
      </c>
      <c r="Q552" s="71">
        <f t="shared" si="154"/>
        <v>0</v>
      </c>
      <c r="R552" s="76" t="str">
        <f t="shared" si="163"/>
        <v>J=</v>
      </c>
      <c r="S552" s="92">
        <f t="shared" si="164"/>
        <v>45327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0">
        <f t="shared" si="155"/>
        <v>45319</v>
      </c>
      <c r="B553" s="77">
        <f t="shared" ca="1" si="156"/>
        <v>1063.2758510000001</v>
      </c>
      <c r="C553" s="71">
        <f t="shared" si="157"/>
        <v>1000</v>
      </c>
      <c r="D553" s="10">
        <f ca="1">IF(A553&lt;$B$1,VLOOKUP(A553,[1]DI!$A$4:$B$15000,2,FALSE),0)</f>
        <v>0</v>
      </c>
      <c r="E553" s="71">
        <f t="shared" ca="1" si="149"/>
        <v>1</v>
      </c>
      <c r="F553" s="71">
        <f ca="1">(TRUNC(PRODUCT($E$16:$E552),16))</f>
        <v>1.19919470252949</v>
      </c>
      <c r="G553" s="71">
        <f t="shared" ca="1" si="148"/>
        <v>1.1347303147485801</v>
      </c>
      <c r="H553" s="71">
        <f t="shared" ca="1" si="150"/>
        <v>1.0568103200000001</v>
      </c>
      <c r="I553" s="72">
        <f t="shared" si="158"/>
        <v>1.2999999999999999E-2</v>
      </c>
      <c r="J553" s="92">
        <f t="shared" si="159"/>
        <v>45145</v>
      </c>
      <c r="K553" s="73">
        <f t="shared" si="160"/>
        <v>118</v>
      </c>
      <c r="L553" s="74">
        <f t="shared" si="161"/>
        <v>119</v>
      </c>
      <c r="M553" s="75">
        <f t="shared" si="151"/>
        <v>1.006117967</v>
      </c>
      <c r="N553" s="75">
        <f t="shared" ca="1" si="152"/>
        <v>1.063275851</v>
      </c>
      <c r="O553" s="74">
        <f t="shared" si="162"/>
        <v>0</v>
      </c>
      <c r="P553" s="71">
        <f t="shared" ca="1" si="153"/>
        <v>63.275851000000003</v>
      </c>
      <c r="Q553" s="71">
        <f t="shared" si="154"/>
        <v>0</v>
      </c>
      <c r="R553" s="76" t="str">
        <f t="shared" si="163"/>
        <v>J=</v>
      </c>
      <c r="S553" s="92">
        <f t="shared" si="164"/>
        <v>45327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0">
        <f t="shared" si="155"/>
        <v>45320</v>
      </c>
      <c r="B554" s="77">
        <f t="shared" ca="1" si="156"/>
        <v>1063.2758510000001</v>
      </c>
      <c r="C554" s="71">
        <f t="shared" si="157"/>
        <v>1000</v>
      </c>
      <c r="D554" s="10">
        <f ca="1">IF(A554&lt;$B$1,VLOOKUP(A554,[1]DI!$A$4:$B$15000,2,FALSE),0)</f>
        <v>0.11650000000000001</v>
      </c>
      <c r="E554" s="71">
        <f t="shared" ca="1" si="149"/>
        <v>1.0004373900000001</v>
      </c>
      <c r="F554" s="71">
        <f ca="1">(TRUNC(PRODUCT($E$16:$E553),16))</f>
        <v>1.19919470252949</v>
      </c>
      <c r="G554" s="71">
        <f t="shared" ca="1" si="148"/>
        <v>1.1347303147485801</v>
      </c>
      <c r="H554" s="71">
        <f t="shared" ca="1" si="150"/>
        <v>1.0568103200000001</v>
      </c>
      <c r="I554" s="72">
        <f t="shared" si="158"/>
        <v>1.2999999999999999E-2</v>
      </c>
      <c r="J554" s="92">
        <f t="shared" si="159"/>
        <v>45145</v>
      </c>
      <c r="K554" s="73">
        <f t="shared" si="160"/>
        <v>119</v>
      </c>
      <c r="L554" s="74">
        <f t="shared" si="161"/>
        <v>119</v>
      </c>
      <c r="M554" s="75">
        <f t="shared" si="151"/>
        <v>1.006117967</v>
      </c>
      <c r="N554" s="75">
        <f t="shared" ca="1" si="152"/>
        <v>1.063275851</v>
      </c>
      <c r="O554" s="74">
        <f t="shared" si="162"/>
        <v>0</v>
      </c>
      <c r="P554" s="71">
        <f t="shared" ca="1" si="153"/>
        <v>63.275851000000003</v>
      </c>
      <c r="Q554" s="71">
        <f t="shared" si="154"/>
        <v>0</v>
      </c>
      <c r="R554" s="76" t="str">
        <f t="shared" si="163"/>
        <v>J=</v>
      </c>
      <c r="S554" s="92">
        <f t="shared" si="164"/>
        <v>45327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0">
        <f t="shared" si="155"/>
        <v>45321</v>
      </c>
      <c r="B555" s="77">
        <f t="shared" ca="1" si="156"/>
        <v>1063.7954319999999</v>
      </c>
      <c r="C555" s="71">
        <f t="shared" si="157"/>
        <v>1000</v>
      </c>
      <c r="D555" s="10">
        <f ca="1">IF(A555&lt;$B$1,VLOOKUP(A555,[1]DI!$A$4:$B$15000,2,FALSE),0)</f>
        <v>0.11650000000000001</v>
      </c>
      <c r="E555" s="71">
        <f t="shared" ca="1" si="149"/>
        <v>1.0004373900000001</v>
      </c>
      <c r="F555" s="71">
        <f ca="1">(TRUNC(PRODUCT($E$16:$E554),16))</f>
        <v>1.1997192183004299</v>
      </c>
      <c r="G555" s="71">
        <f t="shared" ca="1" si="148"/>
        <v>1.1347303147485801</v>
      </c>
      <c r="H555" s="71">
        <f t="shared" ca="1" si="150"/>
        <v>1.05727255</v>
      </c>
      <c r="I555" s="72">
        <f t="shared" si="158"/>
        <v>1.2999999999999999E-2</v>
      </c>
      <c r="J555" s="92">
        <f t="shared" si="159"/>
        <v>45145</v>
      </c>
      <c r="K555" s="73">
        <f t="shared" si="160"/>
        <v>120</v>
      </c>
      <c r="L555" s="74">
        <f t="shared" si="161"/>
        <v>120</v>
      </c>
      <c r="M555" s="75">
        <f t="shared" si="151"/>
        <v>1.0061695369999999</v>
      </c>
      <c r="N555" s="75">
        <f t="shared" ca="1" si="152"/>
        <v>1.063795432</v>
      </c>
      <c r="O555" s="74">
        <f t="shared" si="162"/>
        <v>0</v>
      </c>
      <c r="P555" s="71">
        <f t="shared" ca="1" si="153"/>
        <v>63.795431999999998</v>
      </c>
      <c r="Q555" s="71">
        <f t="shared" si="154"/>
        <v>0</v>
      </c>
      <c r="R555" s="76" t="str">
        <f t="shared" si="163"/>
        <v>J=</v>
      </c>
      <c r="S555" s="92">
        <f t="shared" si="164"/>
        <v>45327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0">
        <f t="shared" si="155"/>
        <v>45322</v>
      </c>
      <c r="B556" s="77">
        <f t="shared" ca="1" si="156"/>
        <v>1064.315276</v>
      </c>
      <c r="C556" s="71">
        <f t="shared" si="157"/>
        <v>1000</v>
      </c>
      <c r="D556" s="10">
        <f ca="1">IF(A556&lt;$B$1,VLOOKUP(A556,[1]DI!$A$4:$B$15000,2,FALSE),0)</f>
        <v>0.11650000000000001</v>
      </c>
      <c r="E556" s="71">
        <f t="shared" ca="1" si="149"/>
        <v>1.0004373900000001</v>
      </c>
      <c r="F556" s="71">
        <f ca="1">(TRUNC(PRODUCT($E$16:$E555),16))</f>
        <v>1.2002439634893201</v>
      </c>
      <c r="G556" s="71">
        <f t="shared" ca="1" si="148"/>
        <v>1.1347303147485801</v>
      </c>
      <c r="H556" s="71">
        <f t="shared" ca="1" si="150"/>
        <v>1.0577349899999999</v>
      </c>
      <c r="I556" s="72">
        <f t="shared" si="158"/>
        <v>1.2999999999999999E-2</v>
      </c>
      <c r="J556" s="92">
        <f t="shared" si="159"/>
        <v>45145</v>
      </c>
      <c r="K556" s="73">
        <f t="shared" si="160"/>
        <v>121</v>
      </c>
      <c r="L556" s="74">
        <f t="shared" si="161"/>
        <v>121</v>
      </c>
      <c r="M556" s="75">
        <f t="shared" si="151"/>
        <v>1.00622111</v>
      </c>
      <c r="N556" s="75">
        <f t="shared" ca="1" si="152"/>
        <v>1.0643152760000001</v>
      </c>
      <c r="O556" s="74">
        <f t="shared" si="162"/>
        <v>0</v>
      </c>
      <c r="P556" s="71">
        <f t="shared" ca="1" si="153"/>
        <v>64.315275999999997</v>
      </c>
      <c r="Q556" s="71">
        <f t="shared" si="154"/>
        <v>0</v>
      </c>
      <c r="R556" s="76" t="str">
        <f t="shared" si="163"/>
        <v>J=</v>
      </c>
      <c r="S556" s="92">
        <f t="shared" si="164"/>
        <v>45327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0">
        <f t="shared" si="155"/>
        <v>45323</v>
      </c>
      <c r="B557" s="77">
        <f t="shared" ca="1" si="156"/>
        <v>1064.83538</v>
      </c>
      <c r="C557" s="71">
        <f t="shared" si="157"/>
        <v>1000</v>
      </c>
      <c r="D557" s="10">
        <f ca="1">IF(A557&lt;$B$1,VLOOKUP(A557,[1]DI!$A$4:$B$15000,2,FALSE),0)</f>
        <v>0.1115</v>
      </c>
      <c r="E557" s="71">
        <f t="shared" ca="1" si="149"/>
        <v>1.00041957</v>
      </c>
      <c r="F557" s="71">
        <f ca="1">(TRUNC(PRODUCT($E$16:$E556),16))</f>
        <v>1.2007689381965101</v>
      </c>
      <c r="G557" s="71">
        <f t="shared" ca="1" si="148"/>
        <v>1.1347303147485801</v>
      </c>
      <c r="H557" s="71">
        <f t="shared" ca="1" si="150"/>
        <v>1.0581976399999999</v>
      </c>
      <c r="I557" s="72">
        <f t="shared" si="158"/>
        <v>1.2999999999999999E-2</v>
      </c>
      <c r="J557" s="92">
        <f t="shared" si="159"/>
        <v>45145</v>
      </c>
      <c r="K557" s="73">
        <f t="shared" si="160"/>
        <v>122</v>
      </c>
      <c r="L557" s="74">
        <f t="shared" si="161"/>
        <v>122</v>
      </c>
      <c r="M557" s="75">
        <f t="shared" si="151"/>
        <v>1.0062726849999999</v>
      </c>
      <c r="N557" s="75">
        <f t="shared" ca="1" si="152"/>
        <v>1.0648353800000001</v>
      </c>
      <c r="O557" s="74">
        <f t="shared" si="162"/>
        <v>0</v>
      </c>
      <c r="P557" s="71">
        <f t="shared" ca="1" si="153"/>
        <v>64.835380000000001</v>
      </c>
      <c r="Q557" s="71">
        <f t="shared" si="154"/>
        <v>0</v>
      </c>
      <c r="R557" s="76" t="str">
        <f t="shared" si="163"/>
        <v>J=</v>
      </c>
      <c r="S557" s="92">
        <f t="shared" si="164"/>
        <v>45327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0">
        <f t="shared" si="155"/>
        <v>45324</v>
      </c>
      <c r="B558" s="77">
        <f t="shared" ca="1" si="156"/>
        <v>1065.336757</v>
      </c>
      <c r="C558" s="71">
        <f t="shared" si="157"/>
        <v>1000</v>
      </c>
      <c r="D558" s="10">
        <f ca="1">IF(A558&lt;$B$1,VLOOKUP(A558,[1]DI!$A$4:$B$15000,2,FALSE),0)</f>
        <v>0.1115</v>
      </c>
      <c r="E558" s="71">
        <f t="shared" ca="1" si="149"/>
        <v>1.00041957</v>
      </c>
      <c r="F558" s="71">
        <f ca="1">(TRUNC(PRODUCT($E$16:$E557),16))</f>
        <v>1.2012727448199101</v>
      </c>
      <c r="G558" s="71">
        <f t="shared" ca="1" si="148"/>
        <v>1.1347303147485801</v>
      </c>
      <c r="H558" s="71">
        <f t="shared" ca="1" si="150"/>
        <v>1.0586416299999999</v>
      </c>
      <c r="I558" s="72">
        <f t="shared" si="158"/>
        <v>1.2999999999999999E-2</v>
      </c>
      <c r="J558" s="92">
        <f t="shared" si="159"/>
        <v>45145</v>
      </c>
      <c r="K558" s="73">
        <f t="shared" si="160"/>
        <v>123</v>
      </c>
      <c r="L558" s="74">
        <f t="shared" si="161"/>
        <v>123</v>
      </c>
      <c r="M558" s="75">
        <f t="shared" si="151"/>
        <v>1.0063242619999999</v>
      </c>
      <c r="N558" s="75">
        <f t="shared" ca="1" si="152"/>
        <v>1.0653367570000001</v>
      </c>
      <c r="O558" s="74">
        <f t="shared" si="162"/>
        <v>0</v>
      </c>
      <c r="P558" s="71">
        <f t="shared" ca="1" si="153"/>
        <v>65.336757000000006</v>
      </c>
      <c r="Q558" s="71">
        <f t="shared" si="154"/>
        <v>0</v>
      </c>
      <c r="R558" s="76" t="str">
        <f t="shared" si="163"/>
        <v>J=</v>
      </c>
      <c r="S558" s="92">
        <f t="shared" si="164"/>
        <v>45327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0">
        <f t="shared" si="155"/>
        <v>45325</v>
      </c>
      <c r="B559" s="77">
        <f t="shared" ca="1" si="156"/>
        <v>1065.8383650000001</v>
      </c>
      <c r="C559" s="71">
        <f t="shared" si="157"/>
        <v>1000</v>
      </c>
      <c r="D559" s="10">
        <f ca="1">IF(A559&lt;$B$1,VLOOKUP(A559,[1]DI!$A$4:$B$15000,2,FALSE),0)</f>
        <v>0</v>
      </c>
      <c r="E559" s="71">
        <f t="shared" ca="1" si="149"/>
        <v>1</v>
      </c>
      <c r="F559" s="71">
        <f ca="1">(TRUNC(PRODUCT($E$16:$E558),16))</f>
        <v>1.2017767628254601</v>
      </c>
      <c r="G559" s="71">
        <f t="shared" ca="1" si="148"/>
        <v>1.1347303147485801</v>
      </c>
      <c r="H559" s="71">
        <f t="shared" ca="1" si="150"/>
        <v>1.0590858000000001</v>
      </c>
      <c r="I559" s="72">
        <f t="shared" si="158"/>
        <v>1.2999999999999999E-2</v>
      </c>
      <c r="J559" s="92">
        <f t="shared" si="159"/>
        <v>45145</v>
      </c>
      <c r="K559" s="73">
        <f t="shared" si="160"/>
        <v>123</v>
      </c>
      <c r="L559" s="74">
        <f t="shared" si="161"/>
        <v>124</v>
      </c>
      <c r="M559" s="75">
        <f t="shared" si="151"/>
        <v>1.006375843</v>
      </c>
      <c r="N559" s="75">
        <f t="shared" ca="1" si="152"/>
        <v>1.0658383650000001</v>
      </c>
      <c r="O559" s="74">
        <f t="shared" si="162"/>
        <v>0</v>
      </c>
      <c r="P559" s="71">
        <f t="shared" ca="1" si="153"/>
        <v>65.838364999999996</v>
      </c>
      <c r="Q559" s="71">
        <f t="shared" si="154"/>
        <v>0</v>
      </c>
      <c r="R559" s="76" t="str">
        <f t="shared" si="163"/>
        <v>J=</v>
      </c>
      <c r="S559" s="92">
        <f t="shared" si="164"/>
        <v>45327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0">
        <f t="shared" si="155"/>
        <v>45326</v>
      </c>
      <c r="B560" s="77">
        <f t="shared" ca="1" si="156"/>
        <v>1065.8383650000001</v>
      </c>
      <c r="C560" s="71">
        <f t="shared" si="157"/>
        <v>1000</v>
      </c>
      <c r="D560" s="10">
        <f ca="1">IF(A560&lt;$B$1,VLOOKUP(A560,[1]DI!$A$4:$B$15000,2,FALSE),0)</f>
        <v>0</v>
      </c>
      <c r="E560" s="71">
        <f t="shared" ca="1" si="149"/>
        <v>1</v>
      </c>
      <c r="F560" s="71">
        <f ca="1">(TRUNC(PRODUCT($E$16:$E559),16))</f>
        <v>1.2017767628254601</v>
      </c>
      <c r="G560" s="71">
        <f t="shared" ca="1" si="148"/>
        <v>1.1347303147485801</v>
      </c>
      <c r="H560" s="71">
        <f t="shared" ca="1" si="150"/>
        <v>1.0590858000000001</v>
      </c>
      <c r="I560" s="72">
        <f t="shared" si="158"/>
        <v>1.2999999999999999E-2</v>
      </c>
      <c r="J560" s="92">
        <f t="shared" si="159"/>
        <v>45145</v>
      </c>
      <c r="K560" s="73">
        <f t="shared" si="160"/>
        <v>123</v>
      </c>
      <c r="L560" s="74">
        <f t="shared" si="161"/>
        <v>124</v>
      </c>
      <c r="M560" s="75">
        <f t="shared" si="151"/>
        <v>1.006375843</v>
      </c>
      <c r="N560" s="75">
        <f t="shared" ca="1" si="152"/>
        <v>1.0658383650000001</v>
      </c>
      <c r="O560" s="74">
        <f t="shared" si="162"/>
        <v>0</v>
      </c>
      <c r="P560" s="71">
        <f t="shared" ca="1" si="153"/>
        <v>65.838364999999996</v>
      </c>
      <c r="Q560" s="71">
        <f t="shared" si="154"/>
        <v>0</v>
      </c>
      <c r="R560" s="76" t="str">
        <f t="shared" si="163"/>
        <v>J=</v>
      </c>
      <c r="S560" s="92">
        <f t="shared" si="164"/>
        <v>45327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0">
        <f t="shared" si="155"/>
        <v>45327</v>
      </c>
      <c r="B561" s="77">
        <f t="shared" ca="1" si="156"/>
        <v>1065.8383650000001</v>
      </c>
      <c r="C561" s="71">
        <f t="shared" si="157"/>
        <v>1000</v>
      </c>
      <c r="D561" s="10">
        <f ca="1">IF(A561&lt;$B$1,VLOOKUP(A561,[1]DI!$A$4:$B$15000,2,FALSE),0)</f>
        <v>0.1115</v>
      </c>
      <c r="E561" s="71">
        <f t="shared" ca="1" si="149"/>
        <v>1.00041957</v>
      </c>
      <c r="F561" s="71">
        <f ca="1">(TRUNC(PRODUCT($E$16:$E560),16))</f>
        <v>1.2017767628254601</v>
      </c>
      <c r="G561" s="71">
        <f t="shared" ca="1" si="148"/>
        <v>1.1347303147485801</v>
      </c>
      <c r="H561" s="71">
        <f t="shared" ca="1" si="150"/>
        <v>1.0590858000000001</v>
      </c>
      <c r="I561" s="72">
        <f t="shared" si="158"/>
        <v>1.2999999999999999E-2</v>
      </c>
      <c r="J561" s="92">
        <f t="shared" si="159"/>
        <v>45145</v>
      </c>
      <c r="K561" s="73">
        <f t="shared" si="160"/>
        <v>124</v>
      </c>
      <c r="L561" s="74">
        <f t="shared" si="161"/>
        <v>124</v>
      </c>
      <c r="M561" s="75">
        <f t="shared" si="151"/>
        <v>1.006375843</v>
      </c>
      <c r="N561" s="75">
        <f t="shared" ca="1" si="152"/>
        <v>1.0658383650000001</v>
      </c>
      <c r="O561" s="74">
        <f t="shared" si="162"/>
        <v>3</v>
      </c>
      <c r="P561" s="71">
        <f t="shared" ca="1" si="153"/>
        <v>65.838364999999996</v>
      </c>
      <c r="Q561" s="71">
        <f t="shared" si="154"/>
        <v>0</v>
      </c>
      <c r="R561" s="76" t="str">
        <f t="shared" si="163"/>
        <v>J=</v>
      </c>
      <c r="S561" s="92">
        <f t="shared" si="164"/>
        <v>45327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0">
        <f t="shared" si="155"/>
        <v>45328</v>
      </c>
      <c r="B562" s="77">
        <f t="shared" ca="1" si="156"/>
        <v>1000.47084799</v>
      </c>
      <c r="C562" s="71">
        <f t="shared" si="157"/>
        <v>1000</v>
      </c>
      <c r="D562" s="10">
        <f ca="1">IF(A562&lt;$B$1,VLOOKUP(A562,[1]DI!$A$4:$B$15000,2,FALSE),0)</f>
        <v>0.1115</v>
      </c>
      <c r="E562" s="71">
        <f t="shared" ca="1" si="149"/>
        <v>1.00041957</v>
      </c>
      <c r="F562" s="71">
        <f ca="1">(TRUNC(PRODUCT($E$16:$E561),16))</f>
        <v>1.20228099230184</v>
      </c>
      <c r="G562" s="71">
        <f t="shared" ca="1" si="148"/>
        <v>1.2017767628254601</v>
      </c>
      <c r="H562" s="71">
        <f t="shared" ca="1" si="150"/>
        <v>1.00041957</v>
      </c>
      <c r="I562" s="72">
        <f t="shared" si="158"/>
        <v>1.2999999999999999E-2</v>
      </c>
      <c r="J562" s="92">
        <f t="shared" si="159"/>
        <v>45327</v>
      </c>
      <c r="K562" s="73">
        <f t="shared" si="160"/>
        <v>1</v>
      </c>
      <c r="L562" s="74">
        <f t="shared" si="161"/>
        <v>1</v>
      </c>
      <c r="M562" s="75">
        <f t="shared" si="151"/>
        <v>1.0000512560000001</v>
      </c>
      <c r="N562" s="75">
        <f t="shared" ca="1" si="152"/>
        <v>1.000470848</v>
      </c>
      <c r="O562" s="74">
        <f t="shared" si="162"/>
        <v>0</v>
      </c>
      <c r="P562" s="71">
        <f t="shared" ca="1" si="153"/>
        <v>0.47084798999999999</v>
      </c>
      <c r="Q562" s="71">
        <f t="shared" si="154"/>
        <v>0</v>
      </c>
      <c r="R562" s="76" t="str">
        <f t="shared" si="163"/>
        <v>J=</v>
      </c>
      <c r="S562" s="92">
        <f t="shared" si="164"/>
        <v>45509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0">
        <f t="shared" si="155"/>
        <v>45329</v>
      </c>
      <c r="B563" s="77">
        <f t="shared" ca="1" si="156"/>
        <v>1000.94192099</v>
      </c>
      <c r="C563" s="71">
        <f t="shared" si="157"/>
        <v>1000</v>
      </c>
      <c r="D563" s="10">
        <f ca="1">IF(A563&lt;$B$1,VLOOKUP(A563,[1]DI!$A$4:$B$15000,2,FALSE),0)</f>
        <v>0.1115</v>
      </c>
      <c r="E563" s="71">
        <f t="shared" ca="1" si="149"/>
        <v>1.00041957</v>
      </c>
      <c r="F563" s="71">
        <f ca="1">(TRUNC(PRODUCT($E$16:$E562),16))</f>
        <v>1.2027854333377801</v>
      </c>
      <c r="G563" s="71">
        <f t="shared" ca="1" si="148"/>
        <v>1.2017767628254601</v>
      </c>
      <c r="H563" s="71">
        <f t="shared" ca="1" si="150"/>
        <v>1.0008393200000001</v>
      </c>
      <c r="I563" s="72">
        <f t="shared" si="158"/>
        <v>1.2999999999999999E-2</v>
      </c>
      <c r="J563" s="92">
        <f t="shared" si="159"/>
        <v>45327</v>
      </c>
      <c r="K563" s="73">
        <f t="shared" si="160"/>
        <v>2</v>
      </c>
      <c r="L563" s="74">
        <f t="shared" si="161"/>
        <v>2</v>
      </c>
      <c r="M563" s="75">
        <f t="shared" si="151"/>
        <v>1.000102515</v>
      </c>
      <c r="N563" s="75">
        <f t="shared" ca="1" si="152"/>
        <v>1.0009419209999999</v>
      </c>
      <c r="O563" s="74">
        <f t="shared" si="162"/>
        <v>0</v>
      </c>
      <c r="P563" s="71">
        <f t="shared" ca="1" si="153"/>
        <v>0.94192098999999996</v>
      </c>
      <c r="Q563" s="71">
        <f t="shared" si="154"/>
        <v>0</v>
      </c>
      <c r="R563" s="76" t="str">
        <f t="shared" si="163"/>
        <v>J=</v>
      </c>
      <c r="S563" s="92">
        <f t="shared" si="164"/>
        <v>45509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0">
        <f t="shared" si="155"/>
        <v>45330</v>
      </c>
      <c r="B564" s="77">
        <f t="shared" ca="1" si="156"/>
        <v>1001.41320999</v>
      </c>
      <c r="C564" s="71">
        <f t="shared" si="157"/>
        <v>1000</v>
      </c>
      <c r="D564" s="10">
        <f ca="1">IF(A564&lt;$B$1,VLOOKUP(A564,[1]DI!$A$4:$B$15000,2,FALSE),0)</f>
        <v>0.1115</v>
      </c>
      <c r="E564" s="71">
        <f t="shared" ca="1" si="149"/>
        <v>1.00041957</v>
      </c>
      <c r="F564" s="71">
        <f ca="1">(TRUNC(PRODUCT($E$16:$E563),16))</f>
        <v>1.2032900860220399</v>
      </c>
      <c r="G564" s="71">
        <f t="shared" ref="G564:G627" ca="1" si="165">IF(O563&gt;0,F563,G563)</f>
        <v>1.2017767628254601</v>
      </c>
      <c r="H564" s="71">
        <f t="shared" ca="1" si="150"/>
        <v>1.00125924</v>
      </c>
      <c r="I564" s="72">
        <f t="shared" si="158"/>
        <v>1.2999999999999999E-2</v>
      </c>
      <c r="J564" s="92">
        <f t="shared" si="159"/>
        <v>45327</v>
      </c>
      <c r="K564" s="73">
        <f t="shared" si="160"/>
        <v>3</v>
      </c>
      <c r="L564" s="74">
        <f t="shared" si="161"/>
        <v>3</v>
      </c>
      <c r="M564" s="75">
        <f t="shared" si="151"/>
        <v>1.0001537760000001</v>
      </c>
      <c r="N564" s="75">
        <f t="shared" ca="1" si="152"/>
        <v>1.0014132099999999</v>
      </c>
      <c r="O564" s="74">
        <f t="shared" si="162"/>
        <v>0</v>
      </c>
      <c r="P564" s="71">
        <f t="shared" ca="1" si="153"/>
        <v>1.4132099899999999</v>
      </c>
      <c r="Q564" s="71">
        <f t="shared" si="154"/>
        <v>0</v>
      </c>
      <c r="R564" s="76" t="str">
        <f t="shared" si="163"/>
        <v>J=</v>
      </c>
      <c r="S564" s="92">
        <f t="shared" si="164"/>
        <v>45509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0">
        <f t="shared" si="155"/>
        <v>45331</v>
      </c>
      <c r="B565" s="77">
        <f t="shared" ca="1" si="156"/>
        <v>1001.88472399</v>
      </c>
      <c r="C565" s="71">
        <f t="shared" si="157"/>
        <v>1000</v>
      </c>
      <c r="D565" s="10">
        <f ca="1">IF(A565&lt;$B$1,VLOOKUP(A565,[1]DI!$A$4:$B$15000,2,FALSE),0)</f>
        <v>0.1115</v>
      </c>
      <c r="E565" s="71">
        <f t="shared" ca="1" si="149"/>
        <v>1.00041957</v>
      </c>
      <c r="F565" s="71">
        <f ca="1">(TRUNC(PRODUCT($E$16:$E564),16))</f>
        <v>1.20379495044343</v>
      </c>
      <c r="G565" s="71">
        <f t="shared" ca="1" si="165"/>
        <v>1.2017767628254601</v>
      </c>
      <c r="H565" s="71">
        <f t="shared" ca="1" si="150"/>
        <v>1.0016793399999999</v>
      </c>
      <c r="I565" s="72">
        <f t="shared" si="158"/>
        <v>1.2999999999999999E-2</v>
      </c>
      <c r="J565" s="92">
        <f t="shared" si="159"/>
        <v>45327</v>
      </c>
      <c r="K565" s="73">
        <f t="shared" si="160"/>
        <v>4</v>
      </c>
      <c r="L565" s="74">
        <f t="shared" si="161"/>
        <v>4</v>
      </c>
      <c r="M565" s="75">
        <f t="shared" si="151"/>
        <v>1.00020504</v>
      </c>
      <c r="N565" s="75">
        <f t="shared" ca="1" si="152"/>
        <v>1.0018847239999999</v>
      </c>
      <c r="O565" s="74">
        <f t="shared" si="162"/>
        <v>0</v>
      </c>
      <c r="P565" s="71">
        <f t="shared" ca="1" si="153"/>
        <v>1.8847239899999999</v>
      </c>
      <c r="Q565" s="71">
        <f t="shared" si="154"/>
        <v>0</v>
      </c>
      <c r="R565" s="76" t="str">
        <f t="shared" si="163"/>
        <v>J=</v>
      </c>
      <c r="S565" s="92">
        <f t="shared" si="164"/>
        <v>45509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0">
        <f t="shared" si="155"/>
        <v>45332</v>
      </c>
      <c r="B566" s="77">
        <f t="shared" ca="1" si="156"/>
        <v>1002.35645499</v>
      </c>
      <c r="C566" s="71">
        <f t="shared" si="157"/>
        <v>1000</v>
      </c>
      <c r="D566" s="10">
        <f ca="1">IF(A566&lt;$B$1,VLOOKUP(A566,[1]DI!$A$4:$B$15000,2,FALSE),0)</f>
        <v>0</v>
      </c>
      <c r="E566" s="71">
        <f t="shared" ca="1" si="149"/>
        <v>1</v>
      </c>
      <c r="F566" s="71">
        <f ca="1">(TRUNC(PRODUCT($E$16:$E565),16))</f>
        <v>1.2043000266907899</v>
      </c>
      <c r="G566" s="71">
        <f t="shared" ca="1" si="165"/>
        <v>1.2017767628254601</v>
      </c>
      <c r="H566" s="71">
        <f t="shared" ca="1" si="150"/>
        <v>1.0020996099999999</v>
      </c>
      <c r="I566" s="72">
        <f t="shared" si="158"/>
        <v>1.2999999999999999E-2</v>
      </c>
      <c r="J566" s="92">
        <f t="shared" si="159"/>
        <v>45327</v>
      </c>
      <c r="K566" s="73">
        <f t="shared" si="160"/>
        <v>4</v>
      </c>
      <c r="L566" s="74">
        <f t="shared" si="161"/>
        <v>5</v>
      </c>
      <c r="M566" s="75">
        <f t="shared" si="151"/>
        <v>1.0002563069999999</v>
      </c>
      <c r="N566" s="75">
        <f t="shared" ca="1" si="152"/>
        <v>1.0023564549999999</v>
      </c>
      <c r="O566" s="74">
        <f t="shared" si="162"/>
        <v>0</v>
      </c>
      <c r="P566" s="71">
        <f t="shared" ca="1" si="153"/>
        <v>2.35645499</v>
      </c>
      <c r="Q566" s="71">
        <f t="shared" si="154"/>
        <v>0</v>
      </c>
      <c r="R566" s="76" t="str">
        <f t="shared" si="163"/>
        <v>J=</v>
      </c>
      <c r="S566" s="92">
        <f t="shared" si="164"/>
        <v>45509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0">
        <f t="shared" si="155"/>
        <v>45333</v>
      </c>
      <c r="B567" s="77">
        <f t="shared" ca="1" si="156"/>
        <v>1002.35645499</v>
      </c>
      <c r="C567" s="71">
        <f t="shared" si="157"/>
        <v>1000</v>
      </c>
      <c r="D567" s="10">
        <f ca="1">IF(A567&lt;$B$1,VLOOKUP(A567,[1]DI!$A$4:$B$15000,2,FALSE),0)</f>
        <v>0</v>
      </c>
      <c r="E567" s="71">
        <f t="shared" ca="1" si="149"/>
        <v>1</v>
      </c>
      <c r="F567" s="71">
        <f ca="1">(TRUNC(PRODUCT($E$16:$E566),16))</f>
        <v>1.2043000266907899</v>
      </c>
      <c r="G567" s="71">
        <f t="shared" ca="1" si="165"/>
        <v>1.2017767628254601</v>
      </c>
      <c r="H567" s="71">
        <f t="shared" ca="1" si="150"/>
        <v>1.0020996099999999</v>
      </c>
      <c r="I567" s="72">
        <f t="shared" si="158"/>
        <v>1.2999999999999999E-2</v>
      </c>
      <c r="J567" s="92">
        <f t="shared" si="159"/>
        <v>45327</v>
      </c>
      <c r="K567" s="73">
        <f t="shared" si="160"/>
        <v>4</v>
      </c>
      <c r="L567" s="74">
        <f t="shared" si="161"/>
        <v>5</v>
      </c>
      <c r="M567" s="75">
        <f t="shared" si="151"/>
        <v>1.0002563069999999</v>
      </c>
      <c r="N567" s="75">
        <f t="shared" ca="1" si="152"/>
        <v>1.0023564549999999</v>
      </c>
      <c r="O567" s="74">
        <f t="shared" si="162"/>
        <v>0</v>
      </c>
      <c r="P567" s="71">
        <f t="shared" ca="1" si="153"/>
        <v>2.35645499</v>
      </c>
      <c r="Q567" s="71">
        <f t="shared" si="154"/>
        <v>0</v>
      </c>
      <c r="R567" s="76" t="str">
        <f t="shared" si="163"/>
        <v>J=</v>
      </c>
      <c r="S567" s="92">
        <f t="shared" si="164"/>
        <v>45509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0">
        <f t="shared" si="155"/>
        <v>45334</v>
      </c>
      <c r="B568" s="77">
        <f t="shared" ca="1" si="156"/>
        <v>1002.35645499</v>
      </c>
      <c r="C568" s="71">
        <f t="shared" si="157"/>
        <v>1000</v>
      </c>
      <c r="D568" s="10">
        <f ca="1">IF(A568&lt;$B$1,VLOOKUP(A568,[1]DI!$A$4:$B$15000,2,FALSE),0)</f>
        <v>0</v>
      </c>
      <c r="E568" s="71">
        <f t="shared" ca="1" si="149"/>
        <v>1</v>
      </c>
      <c r="F568" s="71">
        <f ca="1">(TRUNC(PRODUCT($E$16:$E567),16))</f>
        <v>1.2043000266907899</v>
      </c>
      <c r="G568" s="71">
        <f t="shared" ca="1" si="165"/>
        <v>1.2017767628254601</v>
      </c>
      <c r="H568" s="71">
        <f t="shared" ca="1" si="150"/>
        <v>1.0020996099999999</v>
      </c>
      <c r="I568" s="72">
        <f t="shared" si="158"/>
        <v>1.2999999999999999E-2</v>
      </c>
      <c r="J568" s="92">
        <f t="shared" si="159"/>
        <v>45327</v>
      </c>
      <c r="K568" s="73">
        <f t="shared" si="160"/>
        <v>4</v>
      </c>
      <c r="L568" s="74">
        <f t="shared" si="161"/>
        <v>5</v>
      </c>
      <c r="M568" s="75">
        <f t="shared" si="151"/>
        <v>1.0002563069999999</v>
      </c>
      <c r="N568" s="75">
        <f t="shared" ca="1" si="152"/>
        <v>1.0023564549999999</v>
      </c>
      <c r="O568" s="74">
        <f t="shared" si="162"/>
        <v>0</v>
      </c>
      <c r="P568" s="71">
        <f t="shared" ca="1" si="153"/>
        <v>2.35645499</v>
      </c>
      <c r="Q568" s="71">
        <f t="shared" si="154"/>
        <v>0</v>
      </c>
      <c r="R568" s="76" t="str">
        <f t="shared" si="163"/>
        <v>J=</v>
      </c>
      <c r="S568" s="92">
        <f t="shared" si="164"/>
        <v>45509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0">
        <f t="shared" si="155"/>
        <v>45335</v>
      </c>
      <c r="B569" s="77">
        <f t="shared" ca="1" si="156"/>
        <v>1002.35645499</v>
      </c>
      <c r="C569" s="71">
        <f t="shared" si="157"/>
        <v>1000</v>
      </c>
      <c r="D569" s="10">
        <f ca="1">IF(A569&lt;$B$1,VLOOKUP(A569,[1]DI!$A$4:$B$15000,2,FALSE),0)</f>
        <v>0</v>
      </c>
      <c r="E569" s="71">
        <f t="shared" ca="1" si="149"/>
        <v>1</v>
      </c>
      <c r="F569" s="71">
        <f ca="1">(TRUNC(PRODUCT($E$16:$E568),16))</f>
        <v>1.2043000266907899</v>
      </c>
      <c r="G569" s="71">
        <f t="shared" ca="1" si="165"/>
        <v>1.2017767628254601</v>
      </c>
      <c r="H569" s="71">
        <f t="shared" ca="1" si="150"/>
        <v>1.0020996099999999</v>
      </c>
      <c r="I569" s="72">
        <f t="shared" si="158"/>
        <v>1.2999999999999999E-2</v>
      </c>
      <c r="J569" s="92">
        <f t="shared" si="159"/>
        <v>45327</v>
      </c>
      <c r="K569" s="73">
        <f t="shared" si="160"/>
        <v>4</v>
      </c>
      <c r="L569" s="74">
        <f t="shared" si="161"/>
        <v>5</v>
      </c>
      <c r="M569" s="75">
        <f t="shared" si="151"/>
        <v>1.0002563069999999</v>
      </c>
      <c r="N569" s="75">
        <f t="shared" ca="1" si="152"/>
        <v>1.0023564549999999</v>
      </c>
      <c r="O569" s="74">
        <f t="shared" si="162"/>
        <v>0</v>
      </c>
      <c r="P569" s="71">
        <f t="shared" ca="1" si="153"/>
        <v>2.35645499</v>
      </c>
      <c r="Q569" s="71">
        <f t="shared" si="154"/>
        <v>0</v>
      </c>
      <c r="R569" s="76" t="str">
        <f t="shared" si="163"/>
        <v>J=</v>
      </c>
      <c r="S569" s="92">
        <f t="shared" si="164"/>
        <v>45509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0">
        <f t="shared" si="155"/>
        <v>45336</v>
      </c>
      <c r="B570" s="77">
        <f t="shared" ca="1" si="156"/>
        <v>1002.35645499</v>
      </c>
      <c r="C570" s="71">
        <f t="shared" si="157"/>
        <v>1000</v>
      </c>
      <c r="D570" s="10">
        <f ca="1">IF(A570&lt;$B$1,VLOOKUP(A570,[1]DI!$A$4:$B$15000,2,FALSE),0)</f>
        <v>0.1115</v>
      </c>
      <c r="E570" s="71">
        <f t="shared" ca="1" si="149"/>
        <v>1.00041957</v>
      </c>
      <c r="F570" s="71">
        <f ca="1">(TRUNC(PRODUCT($E$16:$E569),16))</f>
        <v>1.2043000266907899</v>
      </c>
      <c r="G570" s="71">
        <f t="shared" ca="1" si="165"/>
        <v>1.2017767628254601</v>
      </c>
      <c r="H570" s="71">
        <f t="shared" ca="1" si="150"/>
        <v>1.0020996099999999</v>
      </c>
      <c r="I570" s="72">
        <f t="shared" si="158"/>
        <v>1.2999999999999999E-2</v>
      </c>
      <c r="J570" s="92">
        <f t="shared" si="159"/>
        <v>45327</v>
      </c>
      <c r="K570" s="73">
        <f t="shared" si="160"/>
        <v>5</v>
      </c>
      <c r="L570" s="74">
        <f t="shared" si="161"/>
        <v>5</v>
      </c>
      <c r="M570" s="75">
        <f t="shared" si="151"/>
        <v>1.0002563069999999</v>
      </c>
      <c r="N570" s="75">
        <f t="shared" ca="1" si="152"/>
        <v>1.0023564549999999</v>
      </c>
      <c r="O570" s="74">
        <f t="shared" si="162"/>
        <v>0</v>
      </c>
      <c r="P570" s="71">
        <f t="shared" ca="1" si="153"/>
        <v>2.35645499</v>
      </c>
      <c r="Q570" s="71">
        <f t="shared" si="154"/>
        <v>0</v>
      </c>
      <c r="R570" s="76" t="str">
        <f t="shared" si="163"/>
        <v>J=</v>
      </c>
      <c r="S570" s="92">
        <f t="shared" si="164"/>
        <v>45509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0">
        <f t="shared" si="155"/>
        <v>45337</v>
      </c>
      <c r="B571" s="77">
        <f t="shared" ca="1" si="156"/>
        <v>1002.828411</v>
      </c>
      <c r="C571" s="71">
        <f t="shared" si="157"/>
        <v>1000</v>
      </c>
      <c r="D571" s="10">
        <f ca="1">IF(A571&lt;$B$1,VLOOKUP(A571,[1]DI!$A$4:$B$15000,2,FALSE),0)</f>
        <v>0.1115</v>
      </c>
      <c r="E571" s="71">
        <f t="shared" ca="1" si="149"/>
        <v>1.00041957</v>
      </c>
      <c r="F571" s="71">
        <f ca="1">(TRUNC(PRODUCT($E$16:$E570),16))</f>
        <v>1.20480531485299</v>
      </c>
      <c r="G571" s="71">
        <f t="shared" ca="1" si="165"/>
        <v>1.2017767628254601</v>
      </c>
      <c r="H571" s="71">
        <f t="shared" ca="1" si="150"/>
        <v>1.0025200599999999</v>
      </c>
      <c r="I571" s="72">
        <f t="shared" si="158"/>
        <v>1.2999999999999999E-2</v>
      </c>
      <c r="J571" s="92">
        <f t="shared" si="159"/>
        <v>45327</v>
      </c>
      <c r="K571" s="73">
        <f t="shared" si="160"/>
        <v>6</v>
      </c>
      <c r="L571" s="74">
        <f t="shared" si="161"/>
        <v>6</v>
      </c>
      <c r="M571" s="75">
        <f t="shared" si="151"/>
        <v>1.000307576</v>
      </c>
      <c r="N571" s="75">
        <f t="shared" ca="1" si="152"/>
        <v>1.0028284110000001</v>
      </c>
      <c r="O571" s="74">
        <f t="shared" si="162"/>
        <v>0</v>
      </c>
      <c r="P571" s="71">
        <f t="shared" ca="1" si="153"/>
        <v>2.828411</v>
      </c>
      <c r="Q571" s="71">
        <f t="shared" si="154"/>
        <v>0</v>
      </c>
      <c r="R571" s="76" t="str">
        <f t="shared" si="163"/>
        <v>J=</v>
      </c>
      <c r="S571" s="92">
        <f t="shared" si="164"/>
        <v>45509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0">
        <f t="shared" si="155"/>
        <v>45338</v>
      </c>
      <c r="B572" s="77">
        <f t="shared" ca="1" si="156"/>
        <v>1003.300593</v>
      </c>
      <c r="C572" s="71">
        <f t="shared" si="157"/>
        <v>1000</v>
      </c>
      <c r="D572" s="10">
        <f ca="1">IF(A572&lt;$B$1,VLOOKUP(A572,[1]DI!$A$4:$B$15000,2,FALSE),0)</f>
        <v>0.1115</v>
      </c>
      <c r="E572" s="71">
        <f t="shared" ca="1" si="149"/>
        <v>1.00041957</v>
      </c>
      <c r="F572" s="71">
        <f ca="1">(TRUNC(PRODUCT($E$16:$E571),16))</f>
        <v>1.20531081501894</v>
      </c>
      <c r="G572" s="71">
        <f t="shared" ca="1" si="165"/>
        <v>1.2017767628254601</v>
      </c>
      <c r="H572" s="71">
        <f t="shared" ca="1" si="150"/>
        <v>1.00294069</v>
      </c>
      <c r="I572" s="72">
        <f t="shared" si="158"/>
        <v>1.2999999999999999E-2</v>
      </c>
      <c r="J572" s="92">
        <f t="shared" si="159"/>
        <v>45327</v>
      </c>
      <c r="K572" s="73">
        <f t="shared" si="160"/>
        <v>7</v>
      </c>
      <c r="L572" s="74">
        <f t="shared" si="161"/>
        <v>7</v>
      </c>
      <c r="M572" s="75">
        <f t="shared" si="151"/>
        <v>1.0003588480000001</v>
      </c>
      <c r="N572" s="75">
        <f t="shared" ca="1" si="152"/>
        <v>1.0033005930000001</v>
      </c>
      <c r="O572" s="74">
        <f t="shared" si="162"/>
        <v>0</v>
      </c>
      <c r="P572" s="71">
        <f t="shared" ca="1" si="153"/>
        <v>3.3005930000000001</v>
      </c>
      <c r="Q572" s="71">
        <f t="shared" si="154"/>
        <v>0</v>
      </c>
      <c r="R572" s="76" t="str">
        <f t="shared" si="163"/>
        <v>J=</v>
      </c>
      <c r="S572" s="92">
        <f t="shared" si="164"/>
        <v>45509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0">
        <f t="shared" si="155"/>
        <v>45339</v>
      </c>
      <c r="B573" s="77">
        <f t="shared" ca="1" si="156"/>
        <v>1003.772992</v>
      </c>
      <c r="C573" s="71">
        <f t="shared" si="157"/>
        <v>1000</v>
      </c>
      <c r="D573" s="10">
        <f ca="1">IF(A573&lt;$B$1,VLOOKUP(A573,[1]DI!$A$4:$B$15000,2,FALSE),0)</f>
        <v>0</v>
      </c>
      <c r="E573" s="71">
        <f t="shared" ca="1" si="149"/>
        <v>1</v>
      </c>
      <c r="F573" s="71">
        <f ca="1">(TRUNC(PRODUCT($E$16:$E572),16))</f>
        <v>1.2058165272776</v>
      </c>
      <c r="G573" s="71">
        <f t="shared" ca="1" si="165"/>
        <v>1.2017767628254601</v>
      </c>
      <c r="H573" s="71">
        <f t="shared" ca="1" si="150"/>
        <v>1.0033614900000001</v>
      </c>
      <c r="I573" s="72">
        <f t="shared" si="158"/>
        <v>1.2999999999999999E-2</v>
      </c>
      <c r="J573" s="92">
        <f t="shared" si="159"/>
        <v>45327</v>
      </c>
      <c r="K573" s="73">
        <f t="shared" si="160"/>
        <v>7</v>
      </c>
      <c r="L573" s="74">
        <f t="shared" si="161"/>
        <v>8</v>
      </c>
      <c r="M573" s="75">
        <f t="shared" si="151"/>
        <v>1.000410123</v>
      </c>
      <c r="N573" s="75">
        <f t="shared" ca="1" si="152"/>
        <v>1.003772992</v>
      </c>
      <c r="O573" s="74">
        <f t="shared" si="162"/>
        <v>0</v>
      </c>
      <c r="P573" s="71">
        <f t="shared" ca="1" si="153"/>
        <v>3.7729919999999999</v>
      </c>
      <c r="Q573" s="71">
        <f t="shared" si="154"/>
        <v>0</v>
      </c>
      <c r="R573" s="76" t="str">
        <f t="shared" si="163"/>
        <v>J=</v>
      </c>
      <c r="S573" s="92">
        <f t="shared" si="164"/>
        <v>45509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0">
        <f t="shared" si="155"/>
        <v>45340</v>
      </c>
      <c r="B574" s="77">
        <f t="shared" ca="1" si="156"/>
        <v>1003.772992</v>
      </c>
      <c r="C574" s="71">
        <f t="shared" si="157"/>
        <v>1000</v>
      </c>
      <c r="D574" s="10">
        <f ca="1">IF(A574&lt;$B$1,VLOOKUP(A574,[1]DI!$A$4:$B$15000,2,FALSE),0)</f>
        <v>0</v>
      </c>
      <c r="E574" s="71">
        <f t="shared" ca="1" si="149"/>
        <v>1</v>
      </c>
      <c r="F574" s="71">
        <f ca="1">(TRUNC(PRODUCT($E$16:$E573),16))</f>
        <v>1.2058165272776</v>
      </c>
      <c r="G574" s="71">
        <f t="shared" ca="1" si="165"/>
        <v>1.2017767628254601</v>
      </c>
      <c r="H574" s="71">
        <f t="shared" ca="1" si="150"/>
        <v>1.0033614900000001</v>
      </c>
      <c r="I574" s="72">
        <f t="shared" si="158"/>
        <v>1.2999999999999999E-2</v>
      </c>
      <c r="J574" s="92">
        <f t="shared" si="159"/>
        <v>45327</v>
      </c>
      <c r="K574" s="73">
        <f t="shared" si="160"/>
        <v>7</v>
      </c>
      <c r="L574" s="74">
        <f t="shared" si="161"/>
        <v>8</v>
      </c>
      <c r="M574" s="75">
        <f t="shared" si="151"/>
        <v>1.000410123</v>
      </c>
      <c r="N574" s="75">
        <f t="shared" ca="1" si="152"/>
        <v>1.003772992</v>
      </c>
      <c r="O574" s="74">
        <f t="shared" si="162"/>
        <v>0</v>
      </c>
      <c r="P574" s="71">
        <f t="shared" ca="1" si="153"/>
        <v>3.7729919999999999</v>
      </c>
      <c r="Q574" s="71">
        <f t="shared" si="154"/>
        <v>0</v>
      </c>
      <c r="R574" s="76" t="str">
        <f t="shared" si="163"/>
        <v>J=</v>
      </c>
      <c r="S574" s="92">
        <f t="shared" si="164"/>
        <v>45509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0">
        <f t="shared" si="155"/>
        <v>45341</v>
      </c>
      <c r="B575" s="77">
        <f t="shared" ca="1" si="156"/>
        <v>1003.772992</v>
      </c>
      <c r="C575" s="71">
        <f t="shared" si="157"/>
        <v>1000</v>
      </c>
      <c r="D575" s="10">
        <f ca="1">IF(A575&lt;$B$1,VLOOKUP(A575,[1]DI!$A$4:$B$15000,2,FALSE),0)</f>
        <v>0.1115</v>
      </c>
      <c r="E575" s="71">
        <f t="shared" ca="1" si="149"/>
        <v>1.00041957</v>
      </c>
      <c r="F575" s="71">
        <f ca="1">(TRUNC(PRODUCT($E$16:$E574),16))</f>
        <v>1.2058165272776</v>
      </c>
      <c r="G575" s="71">
        <f t="shared" ca="1" si="165"/>
        <v>1.2017767628254601</v>
      </c>
      <c r="H575" s="71">
        <f t="shared" ca="1" si="150"/>
        <v>1.0033614900000001</v>
      </c>
      <c r="I575" s="72">
        <f t="shared" si="158"/>
        <v>1.2999999999999999E-2</v>
      </c>
      <c r="J575" s="92">
        <f t="shared" si="159"/>
        <v>45327</v>
      </c>
      <c r="K575" s="73">
        <f t="shared" si="160"/>
        <v>8</v>
      </c>
      <c r="L575" s="74">
        <f t="shared" si="161"/>
        <v>8</v>
      </c>
      <c r="M575" s="75">
        <f t="shared" si="151"/>
        <v>1.000410123</v>
      </c>
      <c r="N575" s="75">
        <f t="shared" ca="1" si="152"/>
        <v>1.003772992</v>
      </c>
      <c r="O575" s="74">
        <f t="shared" si="162"/>
        <v>0</v>
      </c>
      <c r="P575" s="71">
        <f t="shared" ca="1" si="153"/>
        <v>3.7729919999999999</v>
      </c>
      <c r="Q575" s="71">
        <f t="shared" si="154"/>
        <v>0</v>
      </c>
      <c r="R575" s="76" t="str">
        <f t="shared" si="163"/>
        <v>J=</v>
      </c>
      <c r="S575" s="92">
        <f t="shared" si="164"/>
        <v>45509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0">
        <f t="shared" si="155"/>
        <v>45342</v>
      </c>
      <c r="B576" s="77">
        <f t="shared" ca="1" si="156"/>
        <v>1004.245615</v>
      </c>
      <c r="C576" s="71">
        <f t="shared" si="157"/>
        <v>1000</v>
      </c>
      <c r="D576" s="10">
        <f ca="1">IF(A576&lt;$B$1,VLOOKUP(A576,[1]DI!$A$4:$B$15000,2,FALSE),0)</f>
        <v>0.1115</v>
      </c>
      <c r="E576" s="71">
        <f t="shared" ca="1" si="149"/>
        <v>1.00041957</v>
      </c>
      <c r="F576" s="71">
        <f ca="1">(TRUNC(PRODUCT($E$16:$E575),16))</f>
        <v>1.2063224517179501</v>
      </c>
      <c r="G576" s="71">
        <f t="shared" ca="1" si="165"/>
        <v>1.2017767628254601</v>
      </c>
      <c r="H576" s="71">
        <f t="shared" ca="1" si="150"/>
        <v>1.00378247</v>
      </c>
      <c r="I576" s="72">
        <f t="shared" si="158"/>
        <v>1.2999999999999999E-2</v>
      </c>
      <c r="J576" s="92">
        <f t="shared" si="159"/>
        <v>45327</v>
      </c>
      <c r="K576" s="73">
        <f t="shared" si="160"/>
        <v>9</v>
      </c>
      <c r="L576" s="74">
        <f t="shared" si="161"/>
        <v>9</v>
      </c>
      <c r="M576" s="75">
        <f t="shared" si="151"/>
        <v>1.0004614000000001</v>
      </c>
      <c r="N576" s="75">
        <f t="shared" ca="1" si="152"/>
        <v>1.0042456150000001</v>
      </c>
      <c r="O576" s="74">
        <f t="shared" si="162"/>
        <v>0</v>
      </c>
      <c r="P576" s="71">
        <f t="shared" ca="1" si="153"/>
        <v>4.2456149999999999</v>
      </c>
      <c r="Q576" s="71">
        <f t="shared" si="154"/>
        <v>0</v>
      </c>
      <c r="R576" s="76" t="str">
        <f t="shared" si="163"/>
        <v>J=</v>
      </c>
      <c r="S576" s="92">
        <f t="shared" si="164"/>
        <v>45509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0">
        <f t="shared" si="155"/>
        <v>45343</v>
      </c>
      <c r="B577" s="77">
        <f t="shared" ca="1" si="156"/>
        <v>1004.718465</v>
      </c>
      <c r="C577" s="71">
        <f t="shared" si="157"/>
        <v>1000</v>
      </c>
      <c r="D577" s="10">
        <f ca="1">IF(A577&lt;$B$1,VLOOKUP(A577,[1]DI!$A$4:$B$15000,2,FALSE),0)</f>
        <v>0.1115</v>
      </c>
      <c r="E577" s="71">
        <f t="shared" ca="1" si="149"/>
        <v>1.00041957</v>
      </c>
      <c r="F577" s="71">
        <f ca="1">(TRUNC(PRODUCT($E$16:$E576),16))</f>
        <v>1.20682858842902</v>
      </c>
      <c r="G577" s="71">
        <f t="shared" ca="1" si="165"/>
        <v>1.2017767628254601</v>
      </c>
      <c r="H577" s="71">
        <f t="shared" ca="1" si="150"/>
        <v>1.0042036299999999</v>
      </c>
      <c r="I577" s="72">
        <f t="shared" si="158"/>
        <v>1.2999999999999999E-2</v>
      </c>
      <c r="J577" s="92">
        <f t="shared" si="159"/>
        <v>45327</v>
      </c>
      <c r="K577" s="73">
        <f t="shared" si="160"/>
        <v>10</v>
      </c>
      <c r="L577" s="74">
        <f t="shared" si="161"/>
        <v>10</v>
      </c>
      <c r="M577" s="75">
        <f t="shared" si="151"/>
        <v>1.0005126799999999</v>
      </c>
      <c r="N577" s="75">
        <f t="shared" ca="1" si="152"/>
        <v>1.0047184650000001</v>
      </c>
      <c r="O577" s="74">
        <f t="shared" si="162"/>
        <v>0</v>
      </c>
      <c r="P577" s="71">
        <f t="shared" ca="1" si="153"/>
        <v>4.7184650000000001</v>
      </c>
      <c r="Q577" s="71">
        <f t="shared" si="154"/>
        <v>0</v>
      </c>
      <c r="R577" s="76" t="str">
        <f t="shared" si="163"/>
        <v>J=</v>
      </c>
      <c r="S577" s="92">
        <f t="shared" si="164"/>
        <v>45509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0">
        <f t="shared" si="155"/>
        <v>45344</v>
      </c>
      <c r="B578" s="77">
        <f t="shared" ca="1" si="156"/>
        <v>1005.1915300000001</v>
      </c>
      <c r="C578" s="71">
        <f t="shared" si="157"/>
        <v>1000</v>
      </c>
      <c r="D578" s="10">
        <f ca="1">IF(A578&lt;$B$1,VLOOKUP(A578,[1]DI!$A$4:$B$15000,2,FALSE),0)</f>
        <v>0.1115</v>
      </c>
      <c r="E578" s="71">
        <f t="shared" ca="1" si="149"/>
        <v>1.00041957</v>
      </c>
      <c r="F578" s="71">
        <f ca="1">(TRUNC(PRODUCT($E$16:$E577),16))</f>
        <v>1.2073349374998701</v>
      </c>
      <c r="G578" s="71">
        <f t="shared" ca="1" si="165"/>
        <v>1.2017767628254601</v>
      </c>
      <c r="H578" s="71">
        <f t="shared" ca="1" si="150"/>
        <v>1.0046249599999999</v>
      </c>
      <c r="I578" s="72">
        <f t="shared" si="158"/>
        <v>1.2999999999999999E-2</v>
      </c>
      <c r="J578" s="92">
        <f t="shared" si="159"/>
        <v>45327</v>
      </c>
      <c r="K578" s="73">
        <f t="shared" si="160"/>
        <v>11</v>
      </c>
      <c r="L578" s="74">
        <f t="shared" si="161"/>
        <v>11</v>
      </c>
      <c r="M578" s="75">
        <f t="shared" si="151"/>
        <v>1.000563962</v>
      </c>
      <c r="N578" s="75">
        <f t="shared" ca="1" si="152"/>
        <v>1.0051915300000001</v>
      </c>
      <c r="O578" s="74">
        <f t="shared" si="162"/>
        <v>0</v>
      </c>
      <c r="P578" s="71">
        <f t="shared" ca="1" si="153"/>
        <v>5.1915300000000002</v>
      </c>
      <c r="Q578" s="71">
        <f t="shared" si="154"/>
        <v>0</v>
      </c>
      <c r="R578" s="76" t="str">
        <f t="shared" si="163"/>
        <v>J=</v>
      </c>
      <c r="S578" s="92">
        <f t="shared" si="164"/>
        <v>45509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0">
        <f t="shared" si="155"/>
        <v>45345</v>
      </c>
      <c r="B579" s="77">
        <f t="shared" ca="1" si="156"/>
        <v>1005.664823</v>
      </c>
      <c r="C579" s="71">
        <f t="shared" si="157"/>
        <v>1000</v>
      </c>
      <c r="D579" s="10">
        <f ca="1">IF(A579&lt;$B$1,VLOOKUP(A579,[1]DI!$A$4:$B$15000,2,FALSE),0)</f>
        <v>0.1115</v>
      </c>
      <c r="E579" s="71">
        <f t="shared" ca="1" si="149"/>
        <v>1.00041957</v>
      </c>
      <c r="F579" s="71">
        <f ca="1">(TRUNC(PRODUCT($E$16:$E578),16))</f>
        <v>1.20784149901959</v>
      </c>
      <c r="G579" s="71">
        <f t="shared" ca="1" si="165"/>
        <v>1.2017767628254601</v>
      </c>
      <c r="H579" s="71">
        <f t="shared" ca="1" si="150"/>
        <v>1.0050464699999999</v>
      </c>
      <c r="I579" s="72">
        <f t="shared" si="158"/>
        <v>1.2999999999999999E-2</v>
      </c>
      <c r="J579" s="92">
        <f t="shared" si="159"/>
        <v>45327</v>
      </c>
      <c r="K579" s="73">
        <f t="shared" si="160"/>
        <v>12</v>
      </c>
      <c r="L579" s="74">
        <f t="shared" si="161"/>
        <v>12</v>
      </c>
      <c r="M579" s="75">
        <f t="shared" si="151"/>
        <v>1.0006152479999999</v>
      </c>
      <c r="N579" s="75">
        <f t="shared" ca="1" si="152"/>
        <v>1.005664823</v>
      </c>
      <c r="O579" s="74">
        <f t="shared" si="162"/>
        <v>0</v>
      </c>
      <c r="P579" s="71">
        <f t="shared" ca="1" si="153"/>
        <v>5.6648230000000002</v>
      </c>
      <c r="Q579" s="71">
        <f t="shared" si="154"/>
        <v>0</v>
      </c>
      <c r="R579" s="76" t="str">
        <f t="shared" si="163"/>
        <v>J=</v>
      </c>
      <c r="S579" s="92">
        <f t="shared" si="164"/>
        <v>45509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0">
        <f t="shared" si="155"/>
        <v>45346</v>
      </c>
      <c r="B580" s="77">
        <f t="shared" ca="1" si="156"/>
        <v>1006.13833999</v>
      </c>
      <c r="C580" s="71">
        <f t="shared" si="157"/>
        <v>1000</v>
      </c>
      <c r="D580" s="10">
        <f ca="1">IF(A580&lt;$B$1,VLOOKUP(A580,[1]DI!$A$4:$B$15000,2,FALSE),0)</f>
        <v>0</v>
      </c>
      <c r="E580" s="71">
        <f t="shared" ca="1" si="149"/>
        <v>1</v>
      </c>
      <c r="F580" s="71">
        <f ca="1">(TRUNC(PRODUCT($E$16:$E579),16))</f>
        <v>1.2083482730773401</v>
      </c>
      <c r="G580" s="71">
        <f t="shared" ca="1" si="165"/>
        <v>1.2017767628254601</v>
      </c>
      <c r="H580" s="71">
        <f t="shared" ca="1" si="150"/>
        <v>1.0054681599999999</v>
      </c>
      <c r="I580" s="72">
        <f t="shared" si="158"/>
        <v>1.2999999999999999E-2</v>
      </c>
      <c r="J580" s="92">
        <f t="shared" si="159"/>
        <v>45327</v>
      </c>
      <c r="K580" s="73">
        <f t="shared" si="160"/>
        <v>12</v>
      </c>
      <c r="L580" s="74">
        <f t="shared" si="161"/>
        <v>13</v>
      </c>
      <c r="M580" s="75">
        <f t="shared" si="151"/>
        <v>1.0006665349999999</v>
      </c>
      <c r="N580" s="75">
        <f t="shared" ca="1" si="152"/>
        <v>1.0061383399999999</v>
      </c>
      <c r="O580" s="74">
        <f t="shared" si="162"/>
        <v>0</v>
      </c>
      <c r="P580" s="71">
        <f t="shared" ca="1" si="153"/>
        <v>6.1383399900000004</v>
      </c>
      <c r="Q580" s="71">
        <f t="shared" si="154"/>
        <v>0</v>
      </c>
      <c r="R580" s="76" t="str">
        <f t="shared" si="163"/>
        <v>J=</v>
      </c>
      <c r="S580" s="92">
        <f t="shared" si="164"/>
        <v>45509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0">
        <f t="shared" si="155"/>
        <v>45347</v>
      </c>
      <c r="B581" s="77">
        <f t="shared" ca="1" si="156"/>
        <v>1006.13833999</v>
      </c>
      <c r="C581" s="71">
        <f t="shared" si="157"/>
        <v>1000</v>
      </c>
      <c r="D581" s="10">
        <f ca="1">IF(A581&lt;$B$1,VLOOKUP(A581,[1]DI!$A$4:$B$15000,2,FALSE),0)</f>
        <v>0</v>
      </c>
      <c r="E581" s="71">
        <f t="shared" ca="1" si="149"/>
        <v>1</v>
      </c>
      <c r="F581" s="71">
        <f ca="1">(TRUNC(PRODUCT($E$16:$E580),16))</f>
        <v>1.2083482730773401</v>
      </c>
      <c r="G581" s="71">
        <f t="shared" ca="1" si="165"/>
        <v>1.2017767628254601</v>
      </c>
      <c r="H581" s="71">
        <f t="shared" ca="1" si="150"/>
        <v>1.0054681599999999</v>
      </c>
      <c r="I581" s="72">
        <f t="shared" si="158"/>
        <v>1.2999999999999999E-2</v>
      </c>
      <c r="J581" s="92">
        <f t="shared" si="159"/>
        <v>45327</v>
      </c>
      <c r="K581" s="73">
        <f t="shared" si="160"/>
        <v>12</v>
      </c>
      <c r="L581" s="74">
        <f t="shared" si="161"/>
        <v>13</v>
      </c>
      <c r="M581" s="75">
        <f t="shared" si="151"/>
        <v>1.0006665349999999</v>
      </c>
      <c r="N581" s="75">
        <f t="shared" ca="1" si="152"/>
        <v>1.0061383399999999</v>
      </c>
      <c r="O581" s="74">
        <f t="shared" si="162"/>
        <v>0</v>
      </c>
      <c r="P581" s="71">
        <f t="shared" ca="1" si="153"/>
        <v>6.1383399900000004</v>
      </c>
      <c r="Q581" s="71">
        <f t="shared" si="154"/>
        <v>0</v>
      </c>
      <c r="R581" s="76" t="str">
        <f t="shared" si="163"/>
        <v>J=</v>
      </c>
      <c r="S581" s="92">
        <f t="shared" si="164"/>
        <v>45509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0">
        <f t="shared" si="155"/>
        <v>45348</v>
      </c>
      <c r="B582" s="77">
        <f t="shared" ca="1" si="156"/>
        <v>1006.13833999</v>
      </c>
      <c r="C582" s="71">
        <f t="shared" si="157"/>
        <v>1000</v>
      </c>
      <c r="D582" s="10">
        <f ca="1">IF(A582&lt;$B$1,VLOOKUP(A582,[1]DI!$A$4:$B$15000,2,FALSE),0)</f>
        <v>0.1115</v>
      </c>
      <c r="E582" s="71">
        <f t="shared" ca="1" si="149"/>
        <v>1.00041957</v>
      </c>
      <c r="F582" s="71">
        <f ca="1">(TRUNC(PRODUCT($E$16:$E581),16))</f>
        <v>1.2083482730773401</v>
      </c>
      <c r="G582" s="71">
        <f t="shared" ca="1" si="165"/>
        <v>1.2017767628254601</v>
      </c>
      <c r="H582" s="71">
        <f t="shared" ca="1" si="150"/>
        <v>1.0054681599999999</v>
      </c>
      <c r="I582" s="72">
        <f t="shared" si="158"/>
        <v>1.2999999999999999E-2</v>
      </c>
      <c r="J582" s="92">
        <f t="shared" si="159"/>
        <v>45327</v>
      </c>
      <c r="K582" s="73">
        <f t="shared" si="160"/>
        <v>13</v>
      </c>
      <c r="L582" s="74">
        <f t="shared" si="161"/>
        <v>13</v>
      </c>
      <c r="M582" s="75">
        <f t="shared" si="151"/>
        <v>1.0006665349999999</v>
      </c>
      <c r="N582" s="75">
        <f t="shared" ca="1" si="152"/>
        <v>1.0061383399999999</v>
      </c>
      <c r="O582" s="74">
        <f t="shared" si="162"/>
        <v>0</v>
      </c>
      <c r="P582" s="71">
        <f t="shared" ca="1" si="153"/>
        <v>6.1383399900000004</v>
      </c>
      <c r="Q582" s="71">
        <f t="shared" si="154"/>
        <v>0</v>
      </c>
      <c r="R582" s="76" t="str">
        <f t="shared" si="163"/>
        <v>J=</v>
      </c>
      <c r="S582" s="92">
        <f t="shared" si="164"/>
        <v>45509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0">
        <f t="shared" si="155"/>
        <v>45349</v>
      </c>
      <c r="B583" s="77">
        <f t="shared" ca="1" si="156"/>
        <v>1006.61208399</v>
      </c>
      <c r="C583" s="71">
        <f t="shared" si="157"/>
        <v>1000</v>
      </c>
      <c r="D583" s="10">
        <f ca="1">IF(A583&lt;$B$1,VLOOKUP(A583,[1]DI!$A$4:$B$15000,2,FALSE),0)</f>
        <v>0.1115</v>
      </c>
      <c r="E583" s="71">
        <f t="shared" ca="1" si="149"/>
        <v>1.00041957</v>
      </c>
      <c r="F583" s="71">
        <f ca="1">(TRUNC(PRODUCT($E$16:$E582),16))</f>
        <v>1.2088552597622699</v>
      </c>
      <c r="G583" s="71">
        <f t="shared" ca="1" si="165"/>
        <v>1.2017767628254601</v>
      </c>
      <c r="H583" s="71">
        <f t="shared" ca="1" si="150"/>
        <v>1.00589003</v>
      </c>
      <c r="I583" s="72">
        <f t="shared" si="158"/>
        <v>1.2999999999999999E-2</v>
      </c>
      <c r="J583" s="92">
        <f t="shared" si="159"/>
        <v>45327</v>
      </c>
      <c r="K583" s="73">
        <f t="shared" si="160"/>
        <v>14</v>
      </c>
      <c r="L583" s="74">
        <f t="shared" si="161"/>
        <v>14</v>
      </c>
      <c r="M583" s="75">
        <f t="shared" si="151"/>
        <v>1.000717826</v>
      </c>
      <c r="N583" s="75">
        <f t="shared" ca="1" si="152"/>
        <v>1.0066120839999999</v>
      </c>
      <c r="O583" s="74">
        <f t="shared" si="162"/>
        <v>0</v>
      </c>
      <c r="P583" s="71">
        <f t="shared" ca="1" si="153"/>
        <v>6.6120839900000004</v>
      </c>
      <c r="Q583" s="71">
        <f t="shared" si="154"/>
        <v>0</v>
      </c>
      <c r="R583" s="76" t="str">
        <f t="shared" si="163"/>
        <v>J=</v>
      </c>
      <c r="S583" s="92">
        <f t="shared" si="164"/>
        <v>45509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0">
        <f t="shared" si="155"/>
        <v>45350</v>
      </c>
      <c r="B584" s="77">
        <f t="shared" ca="1" si="156"/>
        <v>1007.086044</v>
      </c>
      <c r="C584" s="71">
        <f t="shared" si="157"/>
        <v>1000</v>
      </c>
      <c r="D584" s="10">
        <f ca="1">IF(A584&lt;$B$1,VLOOKUP(A584,[1]DI!$A$4:$B$15000,2,FALSE),0)</f>
        <v>0.1115</v>
      </c>
      <c r="E584" s="71">
        <f t="shared" ca="1" si="149"/>
        <v>1.00041957</v>
      </c>
      <c r="F584" s="71">
        <f ca="1">(TRUNC(PRODUCT($E$16:$E583),16))</f>
        <v>1.2093624591636101</v>
      </c>
      <c r="G584" s="71">
        <f t="shared" ca="1" si="165"/>
        <v>1.2017767628254601</v>
      </c>
      <c r="H584" s="71">
        <f t="shared" ca="1" si="150"/>
        <v>1.0063120699999999</v>
      </c>
      <c r="I584" s="72">
        <f t="shared" si="158"/>
        <v>1.2999999999999999E-2</v>
      </c>
      <c r="J584" s="92">
        <f t="shared" si="159"/>
        <v>45327</v>
      </c>
      <c r="K584" s="73">
        <f t="shared" si="160"/>
        <v>15</v>
      </c>
      <c r="L584" s="74">
        <f t="shared" si="161"/>
        <v>15</v>
      </c>
      <c r="M584" s="75">
        <f t="shared" si="151"/>
        <v>1.0007691190000001</v>
      </c>
      <c r="N584" s="75">
        <f t="shared" ca="1" si="152"/>
        <v>1.007086044</v>
      </c>
      <c r="O584" s="74">
        <f t="shared" si="162"/>
        <v>0</v>
      </c>
      <c r="P584" s="71">
        <f t="shared" ca="1" si="153"/>
        <v>7.0860440000000002</v>
      </c>
      <c r="Q584" s="71">
        <f t="shared" si="154"/>
        <v>0</v>
      </c>
      <c r="R584" s="76" t="str">
        <f t="shared" si="163"/>
        <v>J=</v>
      </c>
      <c r="S584" s="92">
        <f t="shared" si="164"/>
        <v>45509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0">
        <f t="shared" si="155"/>
        <v>45351</v>
      </c>
      <c r="B585" s="77">
        <f t="shared" ca="1" si="156"/>
        <v>1007.560229</v>
      </c>
      <c r="C585" s="71">
        <f t="shared" si="157"/>
        <v>1000</v>
      </c>
      <c r="D585" s="10">
        <f ca="1">IF(A585&lt;$B$1,VLOOKUP(A585,[1]DI!$A$4:$B$15000,2,FALSE),0)</f>
        <v>0.1115</v>
      </c>
      <c r="E585" s="71">
        <f t="shared" ca="1" si="149"/>
        <v>1.00041957</v>
      </c>
      <c r="F585" s="71">
        <f ca="1">(TRUNC(PRODUCT($E$16:$E584),16))</f>
        <v>1.2098698713706</v>
      </c>
      <c r="G585" s="71">
        <f t="shared" ca="1" si="165"/>
        <v>1.2017767628254601</v>
      </c>
      <c r="H585" s="71">
        <f t="shared" ca="1" si="150"/>
        <v>1.00673429</v>
      </c>
      <c r="I585" s="72">
        <f t="shared" si="158"/>
        <v>1.2999999999999999E-2</v>
      </c>
      <c r="J585" s="92">
        <f t="shared" si="159"/>
        <v>45327</v>
      </c>
      <c r="K585" s="73">
        <f t="shared" si="160"/>
        <v>16</v>
      </c>
      <c r="L585" s="74">
        <f t="shared" si="161"/>
        <v>16</v>
      </c>
      <c r="M585" s="75">
        <f t="shared" si="151"/>
        <v>1.0008204140000001</v>
      </c>
      <c r="N585" s="75">
        <f t="shared" ca="1" si="152"/>
        <v>1.0075602290000001</v>
      </c>
      <c r="O585" s="74">
        <f t="shared" si="162"/>
        <v>0</v>
      </c>
      <c r="P585" s="71">
        <f t="shared" ca="1" si="153"/>
        <v>7.5602289999999996</v>
      </c>
      <c r="Q585" s="71">
        <f t="shared" si="154"/>
        <v>0</v>
      </c>
      <c r="R585" s="76" t="str">
        <f t="shared" si="163"/>
        <v>J=</v>
      </c>
      <c r="S585" s="92">
        <f t="shared" si="164"/>
        <v>45509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0">
        <f t="shared" si="155"/>
        <v>45352</v>
      </c>
      <c r="B586" s="77">
        <f t="shared" ca="1" si="156"/>
        <v>1008.03463099</v>
      </c>
      <c r="C586" s="71">
        <f t="shared" si="157"/>
        <v>1000</v>
      </c>
      <c r="D586" s="10">
        <f ca="1">IF(A586&lt;$B$1,VLOOKUP(A586,[1]DI!$A$4:$B$15000,2,FALSE),0)</f>
        <v>0.1115</v>
      </c>
      <c r="E586" s="71">
        <f t="shared" ca="1" si="149"/>
        <v>1.00041957</v>
      </c>
      <c r="F586" s="71">
        <f ca="1">(TRUNC(PRODUCT($E$16:$E585),16))</f>
        <v>1.21037749647253</v>
      </c>
      <c r="G586" s="71">
        <f t="shared" ca="1" si="165"/>
        <v>1.2017767628254601</v>
      </c>
      <c r="H586" s="71">
        <f t="shared" ca="1" si="150"/>
        <v>1.00715668</v>
      </c>
      <c r="I586" s="72">
        <f t="shared" si="158"/>
        <v>1.2999999999999999E-2</v>
      </c>
      <c r="J586" s="92">
        <f t="shared" si="159"/>
        <v>45327</v>
      </c>
      <c r="K586" s="73">
        <f t="shared" si="160"/>
        <v>17</v>
      </c>
      <c r="L586" s="74">
        <f t="shared" si="161"/>
        <v>17</v>
      </c>
      <c r="M586" s="75">
        <f t="shared" si="151"/>
        <v>1.0008717119999999</v>
      </c>
      <c r="N586" s="75">
        <f t="shared" ca="1" si="152"/>
        <v>1.0080346309999999</v>
      </c>
      <c r="O586" s="74">
        <f t="shared" si="162"/>
        <v>0</v>
      </c>
      <c r="P586" s="71">
        <f t="shared" ca="1" si="153"/>
        <v>8.0346309900000001</v>
      </c>
      <c r="Q586" s="71">
        <f t="shared" si="154"/>
        <v>0</v>
      </c>
      <c r="R586" s="76" t="str">
        <f t="shared" si="163"/>
        <v>J=</v>
      </c>
      <c r="S586" s="92">
        <f t="shared" si="164"/>
        <v>45509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0">
        <f t="shared" si="155"/>
        <v>45353</v>
      </c>
      <c r="B587" s="77">
        <f t="shared" ca="1" si="156"/>
        <v>1008.50925899</v>
      </c>
      <c r="C587" s="71">
        <f t="shared" si="157"/>
        <v>1000</v>
      </c>
      <c r="D587" s="10">
        <f ca="1">IF(A587&lt;$B$1,VLOOKUP(A587,[1]DI!$A$4:$B$15000,2,FALSE),0)</f>
        <v>0</v>
      </c>
      <c r="E587" s="71">
        <f t="shared" ca="1" si="149"/>
        <v>1</v>
      </c>
      <c r="F587" s="71">
        <f ca="1">(TRUNC(PRODUCT($E$16:$E586),16))</f>
        <v>1.21088533455873</v>
      </c>
      <c r="G587" s="71">
        <f t="shared" ca="1" si="165"/>
        <v>1.2017767628254601</v>
      </c>
      <c r="H587" s="71">
        <f t="shared" ca="1" si="150"/>
        <v>1.00757925</v>
      </c>
      <c r="I587" s="72">
        <f t="shared" si="158"/>
        <v>1.2999999999999999E-2</v>
      </c>
      <c r="J587" s="92">
        <f t="shared" si="159"/>
        <v>45327</v>
      </c>
      <c r="K587" s="73">
        <f t="shared" si="160"/>
        <v>17</v>
      </c>
      <c r="L587" s="74">
        <f t="shared" si="161"/>
        <v>18</v>
      </c>
      <c r="M587" s="75">
        <f t="shared" si="151"/>
        <v>1.000923013</v>
      </c>
      <c r="N587" s="75">
        <f t="shared" ca="1" si="152"/>
        <v>1.008509259</v>
      </c>
      <c r="O587" s="74">
        <f t="shared" si="162"/>
        <v>0</v>
      </c>
      <c r="P587" s="71">
        <f t="shared" ca="1" si="153"/>
        <v>8.5092589899999993</v>
      </c>
      <c r="Q587" s="71">
        <f t="shared" si="154"/>
        <v>0</v>
      </c>
      <c r="R587" s="76" t="str">
        <f t="shared" si="163"/>
        <v>J=</v>
      </c>
      <c r="S587" s="92">
        <f t="shared" si="164"/>
        <v>45509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0">
        <f t="shared" si="155"/>
        <v>45354</v>
      </c>
      <c r="B588" s="77">
        <f t="shared" ca="1" si="156"/>
        <v>1008.50925899</v>
      </c>
      <c r="C588" s="71">
        <f t="shared" si="157"/>
        <v>1000</v>
      </c>
      <c r="D588" s="10">
        <f ca="1">IF(A588&lt;$B$1,VLOOKUP(A588,[1]DI!$A$4:$B$15000,2,FALSE),0)</f>
        <v>0</v>
      </c>
      <c r="E588" s="71">
        <f t="shared" ca="1" si="149"/>
        <v>1</v>
      </c>
      <c r="F588" s="71">
        <f ca="1">(TRUNC(PRODUCT($E$16:$E587),16))</f>
        <v>1.21088533455873</v>
      </c>
      <c r="G588" s="71">
        <f t="shared" ca="1" si="165"/>
        <v>1.2017767628254601</v>
      </c>
      <c r="H588" s="71">
        <f t="shared" ca="1" si="150"/>
        <v>1.00757925</v>
      </c>
      <c r="I588" s="72">
        <f t="shared" si="158"/>
        <v>1.2999999999999999E-2</v>
      </c>
      <c r="J588" s="92">
        <f t="shared" si="159"/>
        <v>45327</v>
      </c>
      <c r="K588" s="73">
        <f t="shared" si="160"/>
        <v>17</v>
      </c>
      <c r="L588" s="74">
        <f t="shared" si="161"/>
        <v>18</v>
      </c>
      <c r="M588" s="75">
        <f t="shared" si="151"/>
        <v>1.000923013</v>
      </c>
      <c r="N588" s="75">
        <f t="shared" ca="1" si="152"/>
        <v>1.008509259</v>
      </c>
      <c r="O588" s="74">
        <f t="shared" si="162"/>
        <v>0</v>
      </c>
      <c r="P588" s="71">
        <f t="shared" ca="1" si="153"/>
        <v>8.5092589899999993</v>
      </c>
      <c r="Q588" s="71">
        <f t="shared" si="154"/>
        <v>0</v>
      </c>
      <c r="R588" s="76" t="str">
        <f t="shared" si="163"/>
        <v>J=</v>
      </c>
      <c r="S588" s="92">
        <f t="shared" si="164"/>
        <v>45509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0">
        <f t="shared" si="155"/>
        <v>45355</v>
      </c>
      <c r="B589" s="77">
        <f t="shared" ca="1" si="156"/>
        <v>1008.50925899</v>
      </c>
      <c r="C589" s="71">
        <f t="shared" si="157"/>
        <v>1000</v>
      </c>
      <c r="D589" s="10">
        <f ca="1">IF(A589&lt;$B$1,VLOOKUP(A589,[1]DI!$A$4:$B$15000,2,FALSE),0)</f>
        <v>0.1115</v>
      </c>
      <c r="E589" s="71">
        <f t="shared" ca="1" si="149"/>
        <v>1.00041957</v>
      </c>
      <c r="F589" s="71">
        <f ca="1">(TRUNC(PRODUCT($E$16:$E588),16))</f>
        <v>1.21088533455873</v>
      </c>
      <c r="G589" s="71">
        <f t="shared" ca="1" si="165"/>
        <v>1.2017767628254601</v>
      </c>
      <c r="H589" s="71">
        <f t="shared" ca="1" si="150"/>
        <v>1.00757925</v>
      </c>
      <c r="I589" s="72">
        <f t="shared" si="158"/>
        <v>1.2999999999999999E-2</v>
      </c>
      <c r="J589" s="92">
        <f t="shared" si="159"/>
        <v>45327</v>
      </c>
      <c r="K589" s="73">
        <f t="shared" si="160"/>
        <v>18</v>
      </c>
      <c r="L589" s="74">
        <f t="shared" si="161"/>
        <v>18</v>
      </c>
      <c r="M589" s="75">
        <f t="shared" si="151"/>
        <v>1.000923013</v>
      </c>
      <c r="N589" s="75">
        <f t="shared" ca="1" si="152"/>
        <v>1.008509259</v>
      </c>
      <c r="O589" s="74">
        <f t="shared" si="162"/>
        <v>0</v>
      </c>
      <c r="P589" s="71">
        <f t="shared" ca="1" si="153"/>
        <v>8.5092589899999993</v>
      </c>
      <c r="Q589" s="71">
        <f t="shared" si="154"/>
        <v>0</v>
      </c>
      <c r="R589" s="76" t="str">
        <f t="shared" si="163"/>
        <v>J=</v>
      </c>
      <c r="S589" s="92">
        <f t="shared" si="164"/>
        <v>45509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0">
        <f t="shared" si="155"/>
        <v>45356</v>
      </c>
      <c r="B590" s="77">
        <f t="shared" ca="1" si="156"/>
        <v>1008.98411299</v>
      </c>
      <c r="C590" s="71">
        <f t="shared" si="157"/>
        <v>1000</v>
      </c>
      <c r="D590" s="10">
        <f ca="1">IF(A590&lt;$B$1,VLOOKUP(A590,[1]DI!$A$4:$B$15000,2,FALSE),0)</f>
        <v>0.1115</v>
      </c>
      <c r="E590" s="71">
        <f t="shared" ca="1" si="149"/>
        <v>1.00041957</v>
      </c>
      <c r="F590" s="71">
        <f ca="1">(TRUNC(PRODUCT($E$16:$E589),16))</f>
        <v>1.2113933857185499</v>
      </c>
      <c r="G590" s="71">
        <f t="shared" ca="1" si="165"/>
        <v>1.2017767628254601</v>
      </c>
      <c r="H590" s="71">
        <f t="shared" ca="1" si="150"/>
        <v>1.0080020000000001</v>
      </c>
      <c r="I590" s="72">
        <f t="shared" si="158"/>
        <v>1.2999999999999999E-2</v>
      </c>
      <c r="J590" s="92">
        <f t="shared" si="159"/>
        <v>45327</v>
      </c>
      <c r="K590" s="73">
        <f t="shared" si="160"/>
        <v>19</v>
      </c>
      <c r="L590" s="74">
        <f t="shared" si="161"/>
        <v>19</v>
      </c>
      <c r="M590" s="75">
        <f t="shared" si="151"/>
        <v>1.0009743170000001</v>
      </c>
      <c r="N590" s="75">
        <f t="shared" ca="1" si="152"/>
        <v>1.0089841129999999</v>
      </c>
      <c r="O590" s="74">
        <f t="shared" si="162"/>
        <v>0</v>
      </c>
      <c r="P590" s="71">
        <f t="shared" ca="1" si="153"/>
        <v>8.9841129899999999</v>
      </c>
      <c r="Q590" s="71">
        <f t="shared" si="154"/>
        <v>0</v>
      </c>
      <c r="R590" s="76" t="str">
        <f t="shared" si="163"/>
        <v>J=</v>
      </c>
      <c r="S590" s="92">
        <f t="shared" si="164"/>
        <v>45509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0">
        <f t="shared" si="155"/>
        <v>45357</v>
      </c>
      <c r="B591" s="77">
        <f t="shared" ca="1" si="156"/>
        <v>1009.45919399</v>
      </c>
      <c r="C591" s="71">
        <f t="shared" si="157"/>
        <v>1000</v>
      </c>
      <c r="D591" s="10">
        <f ca="1">IF(A591&lt;$B$1,VLOOKUP(A591,[1]DI!$A$4:$B$15000,2,FALSE),0)</f>
        <v>0.1115</v>
      </c>
      <c r="E591" s="71">
        <f t="shared" ca="1" si="149"/>
        <v>1.00041957</v>
      </c>
      <c r="F591" s="71">
        <f ca="1">(TRUNC(PRODUCT($E$16:$E590),16))</f>
        <v>1.2119016500413899</v>
      </c>
      <c r="G591" s="71">
        <f t="shared" ca="1" si="165"/>
        <v>1.2017767628254601</v>
      </c>
      <c r="H591" s="71">
        <f t="shared" ca="1" si="150"/>
        <v>1.0084249300000001</v>
      </c>
      <c r="I591" s="72">
        <f t="shared" si="158"/>
        <v>1.2999999999999999E-2</v>
      </c>
      <c r="J591" s="92">
        <f t="shared" si="159"/>
        <v>45327</v>
      </c>
      <c r="K591" s="73">
        <f t="shared" si="160"/>
        <v>20</v>
      </c>
      <c r="L591" s="74">
        <f t="shared" si="161"/>
        <v>20</v>
      </c>
      <c r="M591" s="75">
        <f t="shared" si="151"/>
        <v>1.0010256230000001</v>
      </c>
      <c r="N591" s="75">
        <f t="shared" ca="1" si="152"/>
        <v>1.0094591939999999</v>
      </c>
      <c r="O591" s="74">
        <f t="shared" si="162"/>
        <v>0</v>
      </c>
      <c r="P591" s="71">
        <f t="shared" ca="1" si="153"/>
        <v>9.4591939899999993</v>
      </c>
      <c r="Q591" s="71">
        <f t="shared" si="154"/>
        <v>0</v>
      </c>
      <c r="R591" s="76" t="str">
        <f t="shared" si="163"/>
        <v>J=</v>
      </c>
      <c r="S591" s="92">
        <f t="shared" si="164"/>
        <v>45509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0">
        <f t="shared" si="155"/>
        <v>45358</v>
      </c>
      <c r="B592" s="77">
        <f t="shared" ca="1" si="156"/>
        <v>1009.934501</v>
      </c>
      <c r="C592" s="71">
        <f t="shared" si="157"/>
        <v>1000</v>
      </c>
      <c r="D592" s="10">
        <f ca="1">IF(A592&lt;$B$1,VLOOKUP(A592,[1]DI!$A$4:$B$15000,2,FALSE),0)</f>
        <v>0.1115</v>
      </c>
      <c r="E592" s="71">
        <f t="shared" ref="E592:E655" ca="1" si="166">IF(A592&lt;A$13,1,ROUND(((1+D592)^(1/252)),8))</f>
        <v>1.00041957</v>
      </c>
      <c r="F592" s="71">
        <f ca="1">(TRUNC(PRODUCT($E$16:$E591),16))</f>
        <v>1.2124101276167001</v>
      </c>
      <c r="G592" s="71">
        <f t="shared" ca="1" si="165"/>
        <v>1.2017767628254601</v>
      </c>
      <c r="H592" s="71">
        <f t="shared" ref="H592:H655" ca="1" si="167">ROUND(F592/G592,8)</f>
        <v>1.0088480399999999</v>
      </c>
      <c r="I592" s="72">
        <f t="shared" si="158"/>
        <v>1.2999999999999999E-2</v>
      </c>
      <c r="J592" s="92">
        <f t="shared" si="159"/>
        <v>45327</v>
      </c>
      <c r="K592" s="73">
        <f t="shared" si="160"/>
        <v>21</v>
      </c>
      <c r="L592" s="74">
        <f t="shared" si="161"/>
        <v>21</v>
      </c>
      <c r="M592" s="75">
        <f t="shared" ref="M592:M655" si="168">ROUND((I592+1)^(L592/252),9)</f>
        <v>1.0010769319999999</v>
      </c>
      <c r="N592" s="75">
        <f t="shared" ref="N592:N655" ca="1" si="169">ROUND(H592*M592,9)</f>
        <v>1.009934501</v>
      </c>
      <c r="O592" s="74">
        <f t="shared" si="162"/>
        <v>0</v>
      </c>
      <c r="P592" s="71">
        <f t="shared" ref="P592:P655" ca="1" si="170">TRUNC(((N592-1)*C592),8)</f>
        <v>9.9345009999999991</v>
      </c>
      <c r="Q592" s="71">
        <f t="shared" ref="Q592:Q655" si="171">IF(O592&gt;0,VLOOKUP(O592,$U$16:$Z$112,6),0)</f>
        <v>0</v>
      </c>
      <c r="R592" s="76" t="str">
        <f t="shared" si="163"/>
        <v>J=</v>
      </c>
      <c r="S592" s="92">
        <f t="shared" si="164"/>
        <v>45509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0">
        <f t="shared" ref="A593:A656" si="172">(A592+1)</f>
        <v>45359</v>
      </c>
      <c r="B593" s="77">
        <f t="shared" ref="B593:B656" ca="1" si="173">IF(A593&lt;=TODAY(),C593+P593,IF(AND(A593&gt;TODAY(),A593&lt;=$B$1),IF(VLOOKUP(TODAY(),$A$14:$D$10004,4,FALSE)=0,"n.d",C593+P593),"n.d"))</f>
        <v>1010.41002299</v>
      </c>
      <c r="C593" s="71">
        <f t="shared" ref="C593:C656" si="174">(C592-Q592)</f>
        <v>1000</v>
      </c>
      <c r="D593" s="10">
        <f ca="1">IF(A593&lt;$B$1,VLOOKUP(A593,[1]DI!$A$4:$B$15000,2,FALSE),0)</f>
        <v>0.1115</v>
      </c>
      <c r="E593" s="71">
        <f t="shared" ca="1" si="166"/>
        <v>1.00041957</v>
      </c>
      <c r="F593" s="71">
        <f ca="1">(TRUNC(PRODUCT($E$16:$E592),16))</f>
        <v>1.2129188185339499</v>
      </c>
      <c r="G593" s="71">
        <f t="shared" ca="1" si="165"/>
        <v>1.2017767628254601</v>
      </c>
      <c r="H593" s="71">
        <f t="shared" ca="1" si="167"/>
        <v>1.0092713200000001</v>
      </c>
      <c r="I593" s="72">
        <f t="shared" ref="I593:I656" si="175">I592</f>
        <v>1.2999999999999999E-2</v>
      </c>
      <c r="J593" s="92">
        <f t="shared" ref="J593:J656" si="176">IF(O592&gt;0,VLOOKUP(O592,U$16:AE$76,2),J592)</f>
        <v>45327</v>
      </c>
      <c r="K593" s="73">
        <f t="shared" ref="K593:K656" si="177">IF(A593&gt;J593,IF(NETWORKDAYS(J593,A593,$U$81:$U$469)-1=0,1,NETWORKDAYS(J593,A593,$U$81:$U$469)-1),0)</f>
        <v>22</v>
      </c>
      <c r="L593" s="74">
        <f t="shared" ref="L593:L656" si="178">IF(AND(K593=1,K592=1),1,IF(K593&gt;0,IF(K593=K592,K593+1,K593),0))</f>
        <v>22</v>
      </c>
      <c r="M593" s="75">
        <f t="shared" si="168"/>
        <v>1.0011282429999999</v>
      </c>
      <c r="N593" s="75">
        <f t="shared" ca="1" si="169"/>
        <v>1.0104100229999999</v>
      </c>
      <c r="O593" s="74">
        <f t="shared" ref="O593:O656" si="179">IF(VLOOKUP(A593,V$16:AC$76,8)=VLOOKUP(A592,V$16:AC$76,8),0,VLOOKUP(A593,V$16:AC$76,8))</f>
        <v>0</v>
      </c>
      <c r="P593" s="71">
        <f t="shared" ca="1" si="170"/>
        <v>10.41002299</v>
      </c>
      <c r="Q593" s="71">
        <f t="shared" si="171"/>
        <v>0</v>
      </c>
      <c r="R593" s="76" t="str">
        <f t="shared" ref="R593:R656" si="180">IF(O592&gt;0,VLOOKUP(O592,U$16:AE$76,10),R592)</f>
        <v>J=</v>
      </c>
      <c r="S593" s="92">
        <f t="shared" ref="S593:S656" si="181">IF(O592&gt;0,VLOOKUP(O592,U$16:AE$76,11),S592)</f>
        <v>45509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0">
        <f t="shared" si="172"/>
        <v>45360</v>
      </c>
      <c r="B594" s="77">
        <f t="shared" ca="1" si="173"/>
        <v>1010.885773</v>
      </c>
      <c r="C594" s="71">
        <f t="shared" si="174"/>
        <v>1000</v>
      </c>
      <c r="D594" s="10">
        <f ca="1">IF(A594&lt;$B$1,VLOOKUP(A594,[1]DI!$A$4:$B$15000,2,FALSE),0)</f>
        <v>0</v>
      </c>
      <c r="E594" s="71">
        <f t="shared" ca="1" si="166"/>
        <v>1</v>
      </c>
      <c r="F594" s="71">
        <f ca="1">(TRUNC(PRODUCT($E$16:$E593),16))</f>
        <v>1.21342772288264</v>
      </c>
      <c r="G594" s="71">
        <f t="shared" ca="1" si="165"/>
        <v>1.2017767628254601</v>
      </c>
      <c r="H594" s="71">
        <f t="shared" ca="1" si="167"/>
        <v>1.00969478</v>
      </c>
      <c r="I594" s="72">
        <f t="shared" si="175"/>
        <v>1.2999999999999999E-2</v>
      </c>
      <c r="J594" s="92">
        <f t="shared" si="176"/>
        <v>45327</v>
      </c>
      <c r="K594" s="73">
        <f t="shared" si="177"/>
        <v>22</v>
      </c>
      <c r="L594" s="74">
        <f t="shared" si="178"/>
        <v>23</v>
      </c>
      <c r="M594" s="75">
        <f t="shared" si="168"/>
        <v>1.0011795569999999</v>
      </c>
      <c r="N594" s="75">
        <f t="shared" ca="1" si="169"/>
        <v>1.010885773</v>
      </c>
      <c r="O594" s="74">
        <f t="shared" si="179"/>
        <v>0</v>
      </c>
      <c r="P594" s="71">
        <f t="shared" ca="1" si="170"/>
        <v>10.885773</v>
      </c>
      <c r="Q594" s="71">
        <f t="shared" si="171"/>
        <v>0</v>
      </c>
      <c r="R594" s="76" t="str">
        <f t="shared" si="180"/>
        <v>J=</v>
      </c>
      <c r="S594" s="92">
        <f t="shared" si="181"/>
        <v>45509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0">
        <f t="shared" si="172"/>
        <v>45361</v>
      </c>
      <c r="B595" s="77">
        <f t="shared" ca="1" si="173"/>
        <v>1010.885773</v>
      </c>
      <c r="C595" s="71">
        <f t="shared" si="174"/>
        <v>1000</v>
      </c>
      <c r="D595" s="10">
        <f ca="1">IF(A595&lt;$B$1,VLOOKUP(A595,[1]DI!$A$4:$B$15000,2,FALSE),0)</f>
        <v>0</v>
      </c>
      <c r="E595" s="71">
        <f t="shared" ca="1" si="166"/>
        <v>1</v>
      </c>
      <c r="F595" s="71">
        <f ca="1">(TRUNC(PRODUCT($E$16:$E594),16))</f>
        <v>1.21342772288264</v>
      </c>
      <c r="G595" s="71">
        <f t="shared" ca="1" si="165"/>
        <v>1.2017767628254601</v>
      </c>
      <c r="H595" s="71">
        <f t="shared" ca="1" si="167"/>
        <v>1.00969478</v>
      </c>
      <c r="I595" s="72">
        <f t="shared" si="175"/>
        <v>1.2999999999999999E-2</v>
      </c>
      <c r="J595" s="92">
        <f t="shared" si="176"/>
        <v>45327</v>
      </c>
      <c r="K595" s="73">
        <f t="shared" si="177"/>
        <v>22</v>
      </c>
      <c r="L595" s="74">
        <f t="shared" si="178"/>
        <v>23</v>
      </c>
      <c r="M595" s="75">
        <f t="shared" si="168"/>
        <v>1.0011795569999999</v>
      </c>
      <c r="N595" s="75">
        <f t="shared" ca="1" si="169"/>
        <v>1.010885773</v>
      </c>
      <c r="O595" s="74">
        <f t="shared" si="179"/>
        <v>0</v>
      </c>
      <c r="P595" s="71">
        <f t="shared" ca="1" si="170"/>
        <v>10.885773</v>
      </c>
      <c r="Q595" s="71">
        <f t="shared" si="171"/>
        <v>0</v>
      </c>
      <c r="R595" s="76" t="str">
        <f t="shared" si="180"/>
        <v>J=</v>
      </c>
      <c r="S595" s="92">
        <f t="shared" si="181"/>
        <v>45509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0">
        <f t="shared" si="172"/>
        <v>45362</v>
      </c>
      <c r="B596" s="77">
        <f t="shared" ca="1" si="173"/>
        <v>1010.885773</v>
      </c>
      <c r="C596" s="71">
        <f t="shared" si="174"/>
        <v>1000</v>
      </c>
      <c r="D596" s="10">
        <f ca="1">IF(A596&lt;$B$1,VLOOKUP(A596,[1]DI!$A$4:$B$15000,2,FALSE),0)</f>
        <v>0.1115</v>
      </c>
      <c r="E596" s="71">
        <f t="shared" ca="1" si="166"/>
        <v>1.00041957</v>
      </c>
      <c r="F596" s="71">
        <f ca="1">(TRUNC(PRODUCT($E$16:$E595),16))</f>
        <v>1.21342772288264</v>
      </c>
      <c r="G596" s="71">
        <f t="shared" ca="1" si="165"/>
        <v>1.2017767628254601</v>
      </c>
      <c r="H596" s="71">
        <f t="shared" ca="1" si="167"/>
        <v>1.00969478</v>
      </c>
      <c r="I596" s="72">
        <f t="shared" si="175"/>
        <v>1.2999999999999999E-2</v>
      </c>
      <c r="J596" s="92">
        <f t="shared" si="176"/>
        <v>45327</v>
      </c>
      <c r="K596" s="73">
        <f t="shared" si="177"/>
        <v>23</v>
      </c>
      <c r="L596" s="74">
        <f t="shared" si="178"/>
        <v>23</v>
      </c>
      <c r="M596" s="75">
        <f t="shared" si="168"/>
        <v>1.0011795569999999</v>
      </c>
      <c r="N596" s="75">
        <f t="shared" ca="1" si="169"/>
        <v>1.010885773</v>
      </c>
      <c r="O596" s="74">
        <f t="shared" si="179"/>
        <v>0</v>
      </c>
      <c r="P596" s="71">
        <f t="shared" ca="1" si="170"/>
        <v>10.885773</v>
      </c>
      <c r="Q596" s="71">
        <f t="shared" si="171"/>
        <v>0</v>
      </c>
      <c r="R596" s="76" t="str">
        <f t="shared" si="180"/>
        <v>J=</v>
      </c>
      <c r="S596" s="92">
        <f t="shared" si="181"/>
        <v>45509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0">
        <f t="shared" si="172"/>
        <v>45363</v>
      </c>
      <c r="B597" s="77">
        <f t="shared" ca="1" si="173"/>
        <v>1011.361749</v>
      </c>
      <c r="C597" s="71">
        <f t="shared" si="174"/>
        <v>1000</v>
      </c>
      <c r="D597" s="10">
        <f ca="1">IF(A597&lt;$B$1,VLOOKUP(A597,[1]DI!$A$4:$B$15000,2,FALSE),0)</f>
        <v>0.1115</v>
      </c>
      <c r="E597" s="71">
        <f t="shared" ca="1" si="166"/>
        <v>1.00041957</v>
      </c>
      <c r="F597" s="71">
        <f ca="1">(TRUNC(PRODUCT($E$16:$E596),16))</f>
        <v>1.2139368407523301</v>
      </c>
      <c r="G597" s="71">
        <f t="shared" ca="1" si="165"/>
        <v>1.2017767628254601</v>
      </c>
      <c r="H597" s="71">
        <f t="shared" ca="1" si="167"/>
        <v>1.01011842</v>
      </c>
      <c r="I597" s="72">
        <f t="shared" si="175"/>
        <v>1.2999999999999999E-2</v>
      </c>
      <c r="J597" s="92">
        <f t="shared" si="176"/>
        <v>45327</v>
      </c>
      <c r="K597" s="73">
        <f t="shared" si="177"/>
        <v>24</v>
      </c>
      <c r="L597" s="74">
        <f t="shared" si="178"/>
        <v>24</v>
      </c>
      <c r="M597" s="75">
        <f t="shared" si="168"/>
        <v>1.001230874</v>
      </c>
      <c r="N597" s="75">
        <f t="shared" ca="1" si="169"/>
        <v>1.011361749</v>
      </c>
      <c r="O597" s="74">
        <f t="shared" si="179"/>
        <v>0</v>
      </c>
      <c r="P597" s="71">
        <f t="shared" ca="1" si="170"/>
        <v>11.361749</v>
      </c>
      <c r="Q597" s="71">
        <f t="shared" si="171"/>
        <v>0</v>
      </c>
      <c r="R597" s="76" t="str">
        <f t="shared" si="180"/>
        <v>J=</v>
      </c>
      <c r="S597" s="92">
        <f t="shared" si="181"/>
        <v>45509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0">
        <f t="shared" si="172"/>
        <v>45364</v>
      </c>
      <c r="B598" s="77">
        <f t="shared" ca="1" si="173"/>
        <v>1011.83793999</v>
      </c>
      <c r="C598" s="71">
        <f t="shared" si="174"/>
        <v>1000</v>
      </c>
      <c r="D598" s="10">
        <f ca="1">IF(A598&lt;$B$1,VLOOKUP(A598,[1]DI!$A$4:$B$15000,2,FALSE),0)</f>
        <v>0.1115</v>
      </c>
      <c r="E598" s="71">
        <f t="shared" ca="1" si="166"/>
        <v>1.00041957</v>
      </c>
      <c r="F598" s="71">
        <f ca="1">(TRUNC(PRODUCT($E$16:$E597),16))</f>
        <v>1.2144461722326001</v>
      </c>
      <c r="G598" s="71">
        <f t="shared" ca="1" si="165"/>
        <v>1.2017767628254601</v>
      </c>
      <c r="H598" s="71">
        <f t="shared" ca="1" si="167"/>
        <v>1.01054223</v>
      </c>
      <c r="I598" s="72">
        <f t="shared" si="175"/>
        <v>1.2999999999999999E-2</v>
      </c>
      <c r="J598" s="92">
        <f t="shared" si="176"/>
        <v>45327</v>
      </c>
      <c r="K598" s="73">
        <f t="shared" si="177"/>
        <v>25</v>
      </c>
      <c r="L598" s="74">
        <f t="shared" si="178"/>
        <v>25</v>
      </c>
      <c r="M598" s="75">
        <f t="shared" si="168"/>
        <v>1.001282193</v>
      </c>
      <c r="N598" s="75">
        <f t="shared" ca="1" si="169"/>
        <v>1.0118379399999999</v>
      </c>
      <c r="O598" s="74">
        <f t="shared" si="179"/>
        <v>0</v>
      </c>
      <c r="P598" s="71">
        <f t="shared" ca="1" si="170"/>
        <v>11.837939990000001</v>
      </c>
      <c r="Q598" s="71">
        <f t="shared" si="171"/>
        <v>0</v>
      </c>
      <c r="R598" s="76" t="str">
        <f t="shared" si="180"/>
        <v>J=</v>
      </c>
      <c r="S598" s="92">
        <f t="shared" si="181"/>
        <v>45509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0">
        <f t="shared" si="172"/>
        <v>45365</v>
      </c>
      <c r="B599" s="77">
        <f t="shared" ca="1" si="173"/>
        <v>1012.3143689999999</v>
      </c>
      <c r="C599" s="71">
        <f t="shared" si="174"/>
        <v>1000</v>
      </c>
      <c r="D599" s="10">
        <f ca="1">IF(A599&lt;$B$1,VLOOKUP(A599,[1]DI!$A$4:$B$15000,2,FALSE),0)</f>
        <v>0.1115</v>
      </c>
      <c r="E599" s="71">
        <f t="shared" ca="1" si="166"/>
        <v>1.00041957</v>
      </c>
      <c r="F599" s="71">
        <f ca="1">(TRUNC(PRODUCT($E$16:$E598),16))</f>
        <v>1.2149557174130901</v>
      </c>
      <c r="G599" s="71">
        <f t="shared" ca="1" si="165"/>
        <v>1.2017767628254601</v>
      </c>
      <c r="H599" s="71">
        <f t="shared" ca="1" si="167"/>
        <v>1.01096623</v>
      </c>
      <c r="I599" s="72">
        <f t="shared" si="175"/>
        <v>1.2999999999999999E-2</v>
      </c>
      <c r="J599" s="92">
        <f t="shared" si="176"/>
        <v>45327</v>
      </c>
      <c r="K599" s="73">
        <f t="shared" si="177"/>
        <v>26</v>
      </c>
      <c r="L599" s="74">
        <f t="shared" si="178"/>
        <v>26</v>
      </c>
      <c r="M599" s="75">
        <f t="shared" si="168"/>
        <v>1.001333515</v>
      </c>
      <c r="N599" s="75">
        <f t="shared" ca="1" si="169"/>
        <v>1.012314369</v>
      </c>
      <c r="O599" s="74">
        <f t="shared" si="179"/>
        <v>0</v>
      </c>
      <c r="P599" s="71">
        <f t="shared" ca="1" si="170"/>
        <v>12.314368999999999</v>
      </c>
      <c r="Q599" s="71">
        <f t="shared" si="171"/>
        <v>0</v>
      </c>
      <c r="R599" s="76" t="str">
        <f t="shared" si="180"/>
        <v>J=</v>
      </c>
      <c r="S599" s="92">
        <f t="shared" si="181"/>
        <v>45509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0">
        <f t="shared" si="172"/>
        <v>45366</v>
      </c>
      <c r="B600" s="77">
        <f t="shared" ca="1" si="173"/>
        <v>1012.791013</v>
      </c>
      <c r="C600" s="71">
        <f t="shared" si="174"/>
        <v>1000</v>
      </c>
      <c r="D600" s="10">
        <f ca="1">IF(A600&lt;$B$1,VLOOKUP(A600,[1]DI!$A$4:$B$15000,2,FALSE),0)</f>
        <v>0.1115</v>
      </c>
      <c r="E600" s="71">
        <f t="shared" ca="1" si="166"/>
        <v>1.00041957</v>
      </c>
      <c r="F600" s="71">
        <f ca="1">(TRUNC(PRODUCT($E$16:$E599),16))</f>
        <v>1.21546547638344</v>
      </c>
      <c r="G600" s="71">
        <f t="shared" ca="1" si="165"/>
        <v>1.2017767628254601</v>
      </c>
      <c r="H600" s="71">
        <f t="shared" ca="1" si="167"/>
        <v>1.0113904</v>
      </c>
      <c r="I600" s="72">
        <f t="shared" si="175"/>
        <v>1.2999999999999999E-2</v>
      </c>
      <c r="J600" s="92">
        <f t="shared" si="176"/>
        <v>45327</v>
      </c>
      <c r="K600" s="73">
        <f t="shared" si="177"/>
        <v>27</v>
      </c>
      <c r="L600" s="74">
        <f t="shared" si="178"/>
        <v>27</v>
      </c>
      <c r="M600" s="75">
        <f t="shared" si="168"/>
        <v>1.001384839</v>
      </c>
      <c r="N600" s="75">
        <f t="shared" ca="1" si="169"/>
        <v>1.012791013</v>
      </c>
      <c r="O600" s="74">
        <f t="shared" si="179"/>
        <v>0</v>
      </c>
      <c r="P600" s="71">
        <f t="shared" ca="1" si="170"/>
        <v>12.791013</v>
      </c>
      <c r="Q600" s="71">
        <f t="shared" si="171"/>
        <v>0</v>
      </c>
      <c r="R600" s="76" t="str">
        <f t="shared" si="180"/>
        <v>J=</v>
      </c>
      <c r="S600" s="92">
        <f t="shared" si="181"/>
        <v>45509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0">
        <f t="shared" si="172"/>
        <v>45367</v>
      </c>
      <c r="B601" s="77">
        <f t="shared" ca="1" si="173"/>
        <v>1013.267884</v>
      </c>
      <c r="C601" s="71">
        <f t="shared" si="174"/>
        <v>1000</v>
      </c>
      <c r="D601" s="10">
        <f ca="1">IF(A601&lt;$B$1,VLOOKUP(A601,[1]DI!$A$4:$B$15000,2,FALSE),0)</f>
        <v>0</v>
      </c>
      <c r="E601" s="71">
        <f t="shared" ca="1" si="166"/>
        <v>1</v>
      </c>
      <c r="F601" s="71">
        <f ca="1">(TRUNC(PRODUCT($E$16:$E600),16))</f>
        <v>1.2159754492333701</v>
      </c>
      <c r="G601" s="71">
        <f t="shared" ca="1" si="165"/>
        <v>1.2017767628254601</v>
      </c>
      <c r="H601" s="71">
        <f t="shared" ca="1" si="167"/>
        <v>1.0118147500000001</v>
      </c>
      <c r="I601" s="72">
        <f t="shared" si="175"/>
        <v>1.2999999999999999E-2</v>
      </c>
      <c r="J601" s="92">
        <f t="shared" si="176"/>
        <v>45327</v>
      </c>
      <c r="K601" s="73">
        <f t="shared" si="177"/>
        <v>27</v>
      </c>
      <c r="L601" s="74">
        <f t="shared" si="178"/>
        <v>28</v>
      </c>
      <c r="M601" s="75">
        <f t="shared" si="168"/>
        <v>1.001436166</v>
      </c>
      <c r="N601" s="75">
        <f t="shared" ca="1" si="169"/>
        <v>1.013267884</v>
      </c>
      <c r="O601" s="74">
        <f t="shared" si="179"/>
        <v>0</v>
      </c>
      <c r="P601" s="71">
        <f t="shared" ca="1" si="170"/>
        <v>13.267884</v>
      </c>
      <c r="Q601" s="71">
        <f t="shared" si="171"/>
        <v>0</v>
      </c>
      <c r="R601" s="76" t="str">
        <f t="shared" si="180"/>
        <v>J=</v>
      </c>
      <c r="S601" s="92">
        <f t="shared" si="181"/>
        <v>45509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0">
        <f t="shared" si="172"/>
        <v>45368</v>
      </c>
      <c r="B602" s="77">
        <f t="shared" ca="1" si="173"/>
        <v>1013.267884</v>
      </c>
      <c r="C602" s="71">
        <f t="shared" si="174"/>
        <v>1000</v>
      </c>
      <c r="D602" s="10">
        <f ca="1">IF(A602&lt;$B$1,VLOOKUP(A602,[1]DI!$A$4:$B$15000,2,FALSE),0)</f>
        <v>0</v>
      </c>
      <c r="E602" s="71">
        <f t="shared" ca="1" si="166"/>
        <v>1</v>
      </c>
      <c r="F602" s="71">
        <f ca="1">(TRUNC(PRODUCT($E$16:$E601),16))</f>
        <v>1.2159754492333701</v>
      </c>
      <c r="G602" s="71">
        <f t="shared" ca="1" si="165"/>
        <v>1.2017767628254601</v>
      </c>
      <c r="H602" s="71">
        <f t="shared" ca="1" si="167"/>
        <v>1.0118147500000001</v>
      </c>
      <c r="I602" s="72">
        <f t="shared" si="175"/>
        <v>1.2999999999999999E-2</v>
      </c>
      <c r="J602" s="92">
        <f t="shared" si="176"/>
        <v>45327</v>
      </c>
      <c r="K602" s="73">
        <f t="shared" si="177"/>
        <v>27</v>
      </c>
      <c r="L602" s="74">
        <f t="shared" si="178"/>
        <v>28</v>
      </c>
      <c r="M602" s="75">
        <f t="shared" si="168"/>
        <v>1.001436166</v>
      </c>
      <c r="N602" s="75">
        <f t="shared" ca="1" si="169"/>
        <v>1.013267884</v>
      </c>
      <c r="O602" s="74">
        <f t="shared" si="179"/>
        <v>0</v>
      </c>
      <c r="P602" s="71">
        <f t="shared" ca="1" si="170"/>
        <v>13.267884</v>
      </c>
      <c r="Q602" s="71">
        <f t="shared" si="171"/>
        <v>0</v>
      </c>
      <c r="R602" s="76" t="str">
        <f t="shared" si="180"/>
        <v>J=</v>
      </c>
      <c r="S602" s="92">
        <f t="shared" si="181"/>
        <v>45509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0">
        <f t="shared" si="172"/>
        <v>45369</v>
      </c>
      <c r="B603" s="77">
        <f t="shared" ca="1" si="173"/>
        <v>1013.267884</v>
      </c>
      <c r="C603" s="71">
        <f t="shared" si="174"/>
        <v>1000</v>
      </c>
      <c r="D603" s="10">
        <f ca="1">IF(A603&lt;$B$1,VLOOKUP(A603,[1]DI!$A$4:$B$15000,2,FALSE),0)</f>
        <v>0.1115</v>
      </c>
      <c r="E603" s="71">
        <f t="shared" ca="1" si="166"/>
        <v>1.00041957</v>
      </c>
      <c r="F603" s="71">
        <f ca="1">(TRUNC(PRODUCT($E$16:$E602),16))</f>
        <v>1.2159754492333701</v>
      </c>
      <c r="G603" s="71">
        <f t="shared" ca="1" si="165"/>
        <v>1.2017767628254601</v>
      </c>
      <c r="H603" s="71">
        <f t="shared" ca="1" si="167"/>
        <v>1.0118147500000001</v>
      </c>
      <c r="I603" s="72">
        <f t="shared" si="175"/>
        <v>1.2999999999999999E-2</v>
      </c>
      <c r="J603" s="92">
        <f t="shared" si="176"/>
        <v>45327</v>
      </c>
      <c r="K603" s="73">
        <f t="shared" si="177"/>
        <v>28</v>
      </c>
      <c r="L603" s="74">
        <f t="shared" si="178"/>
        <v>28</v>
      </c>
      <c r="M603" s="75">
        <f t="shared" si="168"/>
        <v>1.001436166</v>
      </c>
      <c r="N603" s="75">
        <f t="shared" ca="1" si="169"/>
        <v>1.013267884</v>
      </c>
      <c r="O603" s="74">
        <f t="shared" si="179"/>
        <v>0</v>
      </c>
      <c r="P603" s="71">
        <f t="shared" ca="1" si="170"/>
        <v>13.267884</v>
      </c>
      <c r="Q603" s="71">
        <f t="shared" si="171"/>
        <v>0</v>
      </c>
      <c r="R603" s="76" t="str">
        <f t="shared" si="180"/>
        <v>J=</v>
      </c>
      <c r="S603" s="92">
        <f t="shared" si="181"/>
        <v>45509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0">
        <f t="shared" si="172"/>
        <v>45370</v>
      </c>
      <c r="B604" s="77">
        <f t="shared" ca="1" si="173"/>
        <v>1013.744972</v>
      </c>
      <c r="C604" s="71">
        <f t="shared" si="174"/>
        <v>1000</v>
      </c>
      <c r="D604" s="10">
        <f ca="1">IF(A604&lt;$B$1,VLOOKUP(A604,[1]DI!$A$4:$B$15000,2,FALSE),0)</f>
        <v>0.1115</v>
      </c>
      <c r="E604" s="71">
        <f t="shared" ca="1" si="166"/>
        <v>1.00041957</v>
      </c>
      <c r="F604" s="71">
        <f ca="1">(TRUNC(PRODUCT($E$16:$E603),16))</f>
        <v>1.2164856360526</v>
      </c>
      <c r="G604" s="71">
        <f t="shared" ca="1" si="165"/>
        <v>1.2017767628254601</v>
      </c>
      <c r="H604" s="71">
        <f t="shared" ca="1" si="167"/>
        <v>1.01223927</v>
      </c>
      <c r="I604" s="72">
        <f t="shared" si="175"/>
        <v>1.2999999999999999E-2</v>
      </c>
      <c r="J604" s="92">
        <f t="shared" si="176"/>
        <v>45327</v>
      </c>
      <c r="K604" s="73">
        <f t="shared" si="177"/>
        <v>29</v>
      </c>
      <c r="L604" s="74">
        <f t="shared" si="178"/>
        <v>29</v>
      </c>
      <c r="M604" s="75">
        <f t="shared" si="168"/>
        <v>1.001487496</v>
      </c>
      <c r="N604" s="75">
        <f t="shared" ca="1" si="169"/>
        <v>1.013744972</v>
      </c>
      <c r="O604" s="74">
        <f t="shared" si="179"/>
        <v>0</v>
      </c>
      <c r="P604" s="71">
        <f t="shared" ca="1" si="170"/>
        <v>13.744972000000001</v>
      </c>
      <c r="Q604" s="71">
        <f t="shared" si="171"/>
        <v>0</v>
      </c>
      <c r="R604" s="76" t="str">
        <f t="shared" si="180"/>
        <v>J=</v>
      </c>
      <c r="S604" s="92">
        <f t="shared" si="181"/>
        <v>45509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0">
        <f t="shared" si="172"/>
        <v>45371</v>
      </c>
      <c r="B605" s="77">
        <f t="shared" ca="1" si="173"/>
        <v>1014.222297</v>
      </c>
      <c r="C605" s="71">
        <f t="shared" si="174"/>
        <v>1000</v>
      </c>
      <c r="D605" s="10">
        <f ca="1">IF(A605&lt;$B$1,VLOOKUP(A605,[1]DI!$A$4:$B$15000,2,FALSE),0)</f>
        <v>0.1115</v>
      </c>
      <c r="E605" s="71">
        <f t="shared" ca="1" si="166"/>
        <v>1.00041957</v>
      </c>
      <c r="F605" s="71">
        <f ca="1">(TRUNC(PRODUCT($E$16:$E604),16))</f>
        <v>1.2169960369309201</v>
      </c>
      <c r="G605" s="71">
        <f t="shared" ca="1" si="165"/>
        <v>1.2017767628254601</v>
      </c>
      <c r="H605" s="71">
        <f t="shared" ca="1" si="167"/>
        <v>1.0126639799999999</v>
      </c>
      <c r="I605" s="72">
        <f t="shared" si="175"/>
        <v>1.2999999999999999E-2</v>
      </c>
      <c r="J605" s="92">
        <f t="shared" si="176"/>
        <v>45327</v>
      </c>
      <c r="K605" s="73">
        <f t="shared" si="177"/>
        <v>30</v>
      </c>
      <c r="L605" s="74">
        <f t="shared" si="178"/>
        <v>30</v>
      </c>
      <c r="M605" s="75">
        <f t="shared" si="168"/>
        <v>1.001538829</v>
      </c>
      <c r="N605" s="75">
        <f t="shared" ca="1" si="169"/>
        <v>1.0142222970000001</v>
      </c>
      <c r="O605" s="74">
        <f t="shared" si="179"/>
        <v>0</v>
      </c>
      <c r="P605" s="71">
        <f t="shared" ca="1" si="170"/>
        <v>14.222296999999999</v>
      </c>
      <c r="Q605" s="71">
        <f t="shared" si="171"/>
        <v>0</v>
      </c>
      <c r="R605" s="76" t="str">
        <f t="shared" si="180"/>
        <v>J=</v>
      </c>
      <c r="S605" s="92">
        <f t="shared" si="181"/>
        <v>45509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0">
        <f t="shared" si="172"/>
        <v>45372</v>
      </c>
      <c r="B606" s="77">
        <f t="shared" ca="1" si="173"/>
        <v>1014.699837</v>
      </c>
      <c r="C606" s="71">
        <f t="shared" si="174"/>
        <v>1000</v>
      </c>
      <c r="D606" s="10">
        <f ca="1">IF(A606&lt;$B$1,VLOOKUP(A606,[1]DI!$A$4:$B$15000,2,FALSE),0)</f>
        <v>0.1065</v>
      </c>
      <c r="E606" s="71">
        <f t="shared" ca="1" si="166"/>
        <v>1.00040168</v>
      </c>
      <c r="F606" s="71">
        <f ca="1">(TRUNC(PRODUCT($E$16:$E605),16))</f>
        <v>1.2175066519581399</v>
      </c>
      <c r="G606" s="71">
        <f t="shared" ca="1" si="165"/>
        <v>1.2017767628254601</v>
      </c>
      <c r="H606" s="71">
        <f t="shared" ca="1" si="167"/>
        <v>1.0130888600000001</v>
      </c>
      <c r="I606" s="72">
        <f t="shared" si="175"/>
        <v>1.2999999999999999E-2</v>
      </c>
      <c r="J606" s="92">
        <f t="shared" si="176"/>
        <v>45327</v>
      </c>
      <c r="K606" s="73">
        <f t="shared" si="177"/>
        <v>31</v>
      </c>
      <c r="L606" s="74">
        <f t="shared" si="178"/>
        <v>31</v>
      </c>
      <c r="M606" s="75">
        <f t="shared" si="168"/>
        <v>1.001590164</v>
      </c>
      <c r="N606" s="75">
        <f t="shared" ca="1" si="169"/>
        <v>1.014699837</v>
      </c>
      <c r="O606" s="74">
        <f t="shared" si="179"/>
        <v>0</v>
      </c>
      <c r="P606" s="71">
        <f t="shared" ca="1" si="170"/>
        <v>14.699837</v>
      </c>
      <c r="Q606" s="71">
        <f t="shared" si="171"/>
        <v>0</v>
      </c>
      <c r="R606" s="76" t="str">
        <f t="shared" si="180"/>
        <v>J=</v>
      </c>
      <c r="S606" s="92">
        <f t="shared" si="181"/>
        <v>45509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0">
        <f t="shared" si="172"/>
        <v>45373</v>
      </c>
      <c r="B607" s="77">
        <f t="shared" ca="1" si="173"/>
        <v>1015.159454</v>
      </c>
      <c r="C607" s="71">
        <f t="shared" si="174"/>
        <v>1000</v>
      </c>
      <c r="D607" s="10">
        <f ca="1">IF(A607&lt;$B$1,VLOOKUP(A607,[1]DI!$A$4:$B$15000,2,FALSE),0)</f>
        <v>0.1065</v>
      </c>
      <c r="E607" s="71">
        <f t="shared" ca="1" si="166"/>
        <v>1.00040168</v>
      </c>
      <c r="F607" s="71">
        <f ca="1">(TRUNC(PRODUCT($E$16:$E606),16))</f>
        <v>1.2179957000300901</v>
      </c>
      <c r="G607" s="71">
        <f t="shared" ca="1" si="165"/>
        <v>1.2017767628254601</v>
      </c>
      <c r="H607" s="71">
        <f t="shared" ca="1" si="167"/>
        <v>1.0134958000000001</v>
      </c>
      <c r="I607" s="72">
        <f t="shared" si="175"/>
        <v>1.2999999999999999E-2</v>
      </c>
      <c r="J607" s="92">
        <f t="shared" si="176"/>
        <v>45327</v>
      </c>
      <c r="K607" s="73">
        <f t="shared" si="177"/>
        <v>32</v>
      </c>
      <c r="L607" s="74">
        <f t="shared" si="178"/>
        <v>32</v>
      </c>
      <c r="M607" s="75">
        <f t="shared" si="168"/>
        <v>1.0016415009999999</v>
      </c>
      <c r="N607" s="75">
        <f t="shared" ca="1" si="169"/>
        <v>1.015159454</v>
      </c>
      <c r="O607" s="74">
        <f t="shared" si="179"/>
        <v>0</v>
      </c>
      <c r="P607" s="71">
        <f t="shared" ca="1" si="170"/>
        <v>15.159454</v>
      </c>
      <c r="Q607" s="71">
        <f t="shared" si="171"/>
        <v>0</v>
      </c>
      <c r="R607" s="76" t="str">
        <f t="shared" si="180"/>
        <v>J=</v>
      </c>
      <c r="S607" s="92">
        <f t="shared" si="181"/>
        <v>45509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0">
        <f t="shared" si="172"/>
        <v>45374</v>
      </c>
      <c r="B608" s="77">
        <f t="shared" ca="1" si="173"/>
        <v>1015.619277</v>
      </c>
      <c r="C608" s="71">
        <f t="shared" si="174"/>
        <v>1000</v>
      </c>
      <c r="D608" s="10">
        <f ca="1">IF(A608&lt;$B$1,VLOOKUP(A608,[1]DI!$A$4:$B$15000,2,FALSE),0)</f>
        <v>0</v>
      </c>
      <c r="E608" s="71">
        <f t="shared" ca="1" si="166"/>
        <v>1</v>
      </c>
      <c r="F608" s="71">
        <f ca="1">(TRUNC(PRODUCT($E$16:$E607),16))</f>
        <v>1.21848494454288</v>
      </c>
      <c r="G608" s="71">
        <f t="shared" ca="1" si="165"/>
        <v>1.2017767628254601</v>
      </c>
      <c r="H608" s="71">
        <f t="shared" ca="1" si="167"/>
        <v>1.0139028999999999</v>
      </c>
      <c r="I608" s="72">
        <f t="shared" si="175"/>
        <v>1.2999999999999999E-2</v>
      </c>
      <c r="J608" s="92">
        <f t="shared" si="176"/>
        <v>45327</v>
      </c>
      <c r="K608" s="73">
        <f t="shared" si="177"/>
        <v>32</v>
      </c>
      <c r="L608" s="74">
        <f t="shared" si="178"/>
        <v>33</v>
      </c>
      <c r="M608" s="75">
        <f t="shared" si="168"/>
        <v>1.001692842</v>
      </c>
      <c r="N608" s="75">
        <f t="shared" ca="1" si="169"/>
        <v>1.0156192770000001</v>
      </c>
      <c r="O608" s="74">
        <f t="shared" si="179"/>
        <v>0</v>
      </c>
      <c r="P608" s="71">
        <f t="shared" ca="1" si="170"/>
        <v>15.619277</v>
      </c>
      <c r="Q608" s="71">
        <f t="shared" si="171"/>
        <v>0</v>
      </c>
      <c r="R608" s="76" t="str">
        <f t="shared" si="180"/>
        <v>J=</v>
      </c>
      <c r="S608" s="92">
        <f t="shared" si="181"/>
        <v>45509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0">
        <f t="shared" si="172"/>
        <v>45375</v>
      </c>
      <c r="B609" s="77">
        <f t="shared" ca="1" si="173"/>
        <v>1015.619277</v>
      </c>
      <c r="C609" s="71">
        <f t="shared" si="174"/>
        <v>1000</v>
      </c>
      <c r="D609" s="10">
        <f ca="1">IF(A609&lt;$B$1,VLOOKUP(A609,[1]DI!$A$4:$B$15000,2,FALSE),0)</f>
        <v>0</v>
      </c>
      <c r="E609" s="71">
        <f t="shared" ca="1" si="166"/>
        <v>1</v>
      </c>
      <c r="F609" s="71">
        <f ca="1">(TRUNC(PRODUCT($E$16:$E608),16))</f>
        <v>1.21848494454288</v>
      </c>
      <c r="G609" s="71">
        <f t="shared" ca="1" si="165"/>
        <v>1.2017767628254601</v>
      </c>
      <c r="H609" s="71">
        <f t="shared" ca="1" si="167"/>
        <v>1.0139028999999999</v>
      </c>
      <c r="I609" s="72">
        <f t="shared" si="175"/>
        <v>1.2999999999999999E-2</v>
      </c>
      <c r="J609" s="92">
        <f t="shared" si="176"/>
        <v>45327</v>
      </c>
      <c r="K609" s="73">
        <f t="shared" si="177"/>
        <v>32</v>
      </c>
      <c r="L609" s="74">
        <f t="shared" si="178"/>
        <v>33</v>
      </c>
      <c r="M609" s="75">
        <f t="shared" si="168"/>
        <v>1.001692842</v>
      </c>
      <c r="N609" s="75">
        <f t="shared" ca="1" si="169"/>
        <v>1.0156192770000001</v>
      </c>
      <c r="O609" s="74">
        <f t="shared" si="179"/>
        <v>0</v>
      </c>
      <c r="P609" s="71">
        <f t="shared" ca="1" si="170"/>
        <v>15.619277</v>
      </c>
      <c r="Q609" s="71">
        <f t="shared" si="171"/>
        <v>0</v>
      </c>
      <c r="R609" s="76" t="str">
        <f t="shared" si="180"/>
        <v>J=</v>
      </c>
      <c r="S609" s="92">
        <f t="shared" si="181"/>
        <v>45509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0">
        <f t="shared" si="172"/>
        <v>45376</v>
      </c>
      <c r="B610" s="77">
        <f t="shared" ca="1" si="173"/>
        <v>1015.619277</v>
      </c>
      <c r="C610" s="71">
        <f t="shared" si="174"/>
        <v>1000</v>
      </c>
      <c r="D610" s="10">
        <f ca="1">IF(A610&lt;$B$1,VLOOKUP(A610,[1]DI!$A$4:$B$15000,2,FALSE),0)</f>
        <v>0.1065</v>
      </c>
      <c r="E610" s="71">
        <f t="shared" ca="1" si="166"/>
        <v>1.00040168</v>
      </c>
      <c r="F610" s="71">
        <f ca="1">(TRUNC(PRODUCT($E$16:$E609),16))</f>
        <v>1.21848494454288</v>
      </c>
      <c r="G610" s="71">
        <f t="shared" ca="1" si="165"/>
        <v>1.2017767628254601</v>
      </c>
      <c r="H610" s="71">
        <f t="shared" ca="1" si="167"/>
        <v>1.0139028999999999</v>
      </c>
      <c r="I610" s="72">
        <f t="shared" si="175"/>
        <v>1.2999999999999999E-2</v>
      </c>
      <c r="J610" s="92">
        <f t="shared" si="176"/>
        <v>45327</v>
      </c>
      <c r="K610" s="73">
        <f t="shared" si="177"/>
        <v>33</v>
      </c>
      <c r="L610" s="74">
        <f t="shared" si="178"/>
        <v>33</v>
      </c>
      <c r="M610" s="75">
        <f t="shared" si="168"/>
        <v>1.001692842</v>
      </c>
      <c r="N610" s="75">
        <f t="shared" ca="1" si="169"/>
        <v>1.0156192770000001</v>
      </c>
      <c r="O610" s="74">
        <f t="shared" si="179"/>
        <v>0</v>
      </c>
      <c r="P610" s="71">
        <f t="shared" ca="1" si="170"/>
        <v>15.619277</v>
      </c>
      <c r="Q610" s="71">
        <f t="shared" si="171"/>
        <v>0</v>
      </c>
      <c r="R610" s="76" t="str">
        <f t="shared" si="180"/>
        <v>J=</v>
      </c>
      <c r="S610" s="92">
        <f t="shared" si="181"/>
        <v>45509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0">
        <f t="shared" si="172"/>
        <v>45377</v>
      </c>
      <c r="B611" s="77">
        <f t="shared" ca="1" si="173"/>
        <v>1016.079305</v>
      </c>
      <c r="C611" s="71">
        <f t="shared" si="174"/>
        <v>1000</v>
      </c>
      <c r="D611" s="10">
        <f ca="1">IF(A611&lt;$B$1,VLOOKUP(A611,[1]DI!$A$4:$B$15000,2,FALSE),0)</f>
        <v>0.1065</v>
      </c>
      <c r="E611" s="71">
        <f t="shared" ca="1" si="166"/>
        <v>1.00040168</v>
      </c>
      <c r="F611" s="71">
        <f ca="1">(TRUNC(PRODUCT($E$16:$E610),16))</f>
        <v>1.21897438557541</v>
      </c>
      <c r="G611" s="71">
        <f t="shared" ca="1" si="165"/>
        <v>1.2017767628254601</v>
      </c>
      <c r="H611" s="71">
        <f t="shared" ca="1" si="167"/>
        <v>1.01431016</v>
      </c>
      <c r="I611" s="72">
        <f t="shared" si="175"/>
        <v>1.2999999999999999E-2</v>
      </c>
      <c r="J611" s="92">
        <f t="shared" si="176"/>
        <v>45327</v>
      </c>
      <c r="K611" s="73">
        <f t="shared" si="177"/>
        <v>34</v>
      </c>
      <c r="L611" s="74">
        <f t="shared" si="178"/>
        <v>34</v>
      </c>
      <c r="M611" s="75">
        <f t="shared" si="168"/>
        <v>1.001744185</v>
      </c>
      <c r="N611" s="75">
        <f t="shared" ca="1" si="169"/>
        <v>1.0160793050000001</v>
      </c>
      <c r="O611" s="74">
        <f t="shared" si="179"/>
        <v>0</v>
      </c>
      <c r="P611" s="71">
        <f t="shared" ca="1" si="170"/>
        <v>16.079305000000002</v>
      </c>
      <c r="Q611" s="71">
        <f t="shared" si="171"/>
        <v>0</v>
      </c>
      <c r="R611" s="76" t="str">
        <f t="shared" si="180"/>
        <v>J=</v>
      </c>
      <c r="S611" s="92">
        <f t="shared" si="181"/>
        <v>45509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0">
        <f t="shared" si="172"/>
        <v>45378</v>
      </c>
      <c r="B612" s="77">
        <f t="shared" ca="1" si="173"/>
        <v>1016.539546</v>
      </c>
      <c r="C612" s="71">
        <f t="shared" si="174"/>
        <v>1000</v>
      </c>
      <c r="D612" s="10">
        <f ca="1">IF(A612&lt;$B$1,VLOOKUP(A612,[1]DI!$A$4:$B$15000,2,FALSE),0)</f>
        <v>0.1065</v>
      </c>
      <c r="E612" s="71">
        <f t="shared" ca="1" si="166"/>
        <v>1.00040168</v>
      </c>
      <c r="F612" s="71">
        <f ca="1">(TRUNC(PRODUCT($E$16:$E611),16))</f>
        <v>1.2194640232066001</v>
      </c>
      <c r="G612" s="71">
        <f t="shared" ca="1" si="165"/>
        <v>1.2017767628254601</v>
      </c>
      <c r="H612" s="71">
        <f t="shared" ca="1" si="167"/>
        <v>1.0147175900000001</v>
      </c>
      <c r="I612" s="72">
        <f t="shared" si="175"/>
        <v>1.2999999999999999E-2</v>
      </c>
      <c r="J612" s="92">
        <f t="shared" si="176"/>
        <v>45327</v>
      </c>
      <c r="K612" s="73">
        <f t="shared" si="177"/>
        <v>35</v>
      </c>
      <c r="L612" s="74">
        <f t="shared" si="178"/>
        <v>35</v>
      </c>
      <c r="M612" s="75">
        <f t="shared" si="168"/>
        <v>1.0017955300000001</v>
      </c>
      <c r="N612" s="75">
        <f t="shared" ca="1" si="169"/>
        <v>1.016539546</v>
      </c>
      <c r="O612" s="74">
        <f t="shared" si="179"/>
        <v>0</v>
      </c>
      <c r="P612" s="71">
        <f t="shared" ca="1" si="170"/>
        <v>16.539546000000001</v>
      </c>
      <c r="Q612" s="71">
        <f t="shared" si="171"/>
        <v>0</v>
      </c>
      <c r="R612" s="76" t="str">
        <f t="shared" si="180"/>
        <v>J=</v>
      </c>
      <c r="S612" s="92">
        <f t="shared" si="181"/>
        <v>45509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0">
        <f t="shared" si="172"/>
        <v>45379</v>
      </c>
      <c r="B613" s="77">
        <f t="shared" ca="1" si="173"/>
        <v>1016.99999199</v>
      </c>
      <c r="C613" s="71">
        <f t="shared" si="174"/>
        <v>1000</v>
      </c>
      <c r="D613" s="10">
        <f ca="1">IF(A613&lt;$B$1,VLOOKUP(A613,[1]DI!$A$4:$B$15000,2,FALSE),0)</f>
        <v>0.1065</v>
      </c>
      <c r="E613" s="71">
        <f t="shared" ca="1" si="166"/>
        <v>1.00040168</v>
      </c>
      <c r="F613" s="71">
        <f ca="1">(TRUNC(PRODUCT($E$16:$E612),16))</f>
        <v>1.21995385751545</v>
      </c>
      <c r="G613" s="71">
        <f t="shared" ca="1" si="165"/>
        <v>1.2017767628254601</v>
      </c>
      <c r="H613" s="71">
        <f t="shared" ca="1" si="167"/>
        <v>1.0151251800000001</v>
      </c>
      <c r="I613" s="72">
        <f t="shared" si="175"/>
        <v>1.2999999999999999E-2</v>
      </c>
      <c r="J613" s="92">
        <f t="shared" si="176"/>
        <v>45327</v>
      </c>
      <c r="K613" s="73">
        <f t="shared" si="177"/>
        <v>36</v>
      </c>
      <c r="L613" s="74">
        <f t="shared" si="178"/>
        <v>36</v>
      </c>
      <c r="M613" s="75">
        <f t="shared" si="168"/>
        <v>1.0018468780000001</v>
      </c>
      <c r="N613" s="75">
        <f t="shared" ca="1" si="169"/>
        <v>1.0169999919999999</v>
      </c>
      <c r="O613" s="74">
        <f t="shared" si="179"/>
        <v>0</v>
      </c>
      <c r="P613" s="71">
        <f t="shared" ca="1" si="170"/>
        <v>16.999991990000002</v>
      </c>
      <c r="Q613" s="71">
        <f t="shared" si="171"/>
        <v>0</v>
      </c>
      <c r="R613" s="76" t="str">
        <f t="shared" si="180"/>
        <v>J=</v>
      </c>
      <c r="S613" s="92">
        <f t="shared" si="181"/>
        <v>45509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0">
        <f t="shared" si="172"/>
        <v>45380</v>
      </c>
      <c r="B614" s="77">
        <f t="shared" ca="1" si="173"/>
        <v>1017.460654</v>
      </c>
      <c r="C614" s="71">
        <f t="shared" si="174"/>
        <v>1000</v>
      </c>
      <c r="D614" s="10">
        <f ca="1">IF(A614&lt;$B$1,VLOOKUP(A614,[1]DI!$A$4:$B$15000,2,FALSE),0)</f>
        <v>0</v>
      </c>
      <c r="E614" s="71">
        <f t="shared" ca="1" si="166"/>
        <v>1</v>
      </c>
      <c r="F614" s="71">
        <f ca="1">(TRUNC(PRODUCT($E$16:$E613),16))</f>
        <v>1.2204438885809299</v>
      </c>
      <c r="G614" s="71">
        <f t="shared" ca="1" si="165"/>
        <v>1.2017767628254601</v>
      </c>
      <c r="H614" s="71">
        <f t="shared" ca="1" si="167"/>
        <v>1.0155329399999999</v>
      </c>
      <c r="I614" s="72">
        <f t="shared" si="175"/>
        <v>1.2999999999999999E-2</v>
      </c>
      <c r="J614" s="92">
        <f t="shared" si="176"/>
        <v>45327</v>
      </c>
      <c r="K614" s="73">
        <f t="shared" si="177"/>
        <v>36</v>
      </c>
      <c r="L614" s="74">
        <f t="shared" si="178"/>
        <v>37</v>
      </c>
      <c r="M614" s="75">
        <f t="shared" si="168"/>
        <v>1.001898229</v>
      </c>
      <c r="N614" s="75">
        <f t="shared" ca="1" si="169"/>
        <v>1.017460654</v>
      </c>
      <c r="O614" s="74">
        <f t="shared" si="179"/>
        <v>0</v>
      </c>
      <c r="P614" s="71">
        <f t="shared" ca="1" si="170"/>
        <v>17.460654000000002</v>
      </c>
      <c r="Q614" s="71">
        <f t="shared" si="171"/>
        <v>0</v>
      </c>
      <c r="R614" s="76" t="str">
        <f t="shared" si="180"/>
        <v>J=</v>
      </c>
      <c r="S614" s="92">
        <f t="shared" si="181"/>
        <v>45509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0">
        <f t="shared" si="172"/>
        <v>45381</v>
      </c>
      <c r="B615" s="77">
        <f t="shared" ca="1" si="173"/>
        <v>1017.460654</v>
      </c>
      <c r="C615" s="71">
        <f t="shared" si="174"/>
        <v>1000</v>
      </c>
      <c r="D615" s="10">
        <f ca="1">IF(A615&lt;$B$1,VLOOKUP(A615,[1]DI!$A$4:$B$15000,2,FALSE),0)</f>
        <v>0</v>
      </c>
      <c r="E615" s="71">
        <f t="shared" ca="1" si="166"/>
        <v>1</v>
      </c>
      <c r="F615" s="71">
        <f ca="1">(TRUNC(PRODUCT($E$16:$E614),16))</f>
        <v>1.2204438885809299</v>
      </c>
      <c r="G615" s="71">
        <f t="shared" ca="1" si="165"/>
        <v>1.2017767628254601</v>
      </c>
      <c r="H615" s="71">
        <f t="shared" ca="1" si="167"/>
        <v>1.0155329399999999</v>
      </c>
      <c r="I615" s="72">
        <f t="shared" si="175"/>
        <v>1.2999999999999999E-2</v>
      </c>
      <c r="J615" s="92">
        <f t="shared" si="176"/>
        <v>45327</v>
      </c>
      <c r="K615" s="73">
        <f t="shared" si="177"/>
        <v>36</v>
      </c>
      <c r="L615" s="74">
        <f t="shared" si="178"/>
        <v>37</v>
      </c>
      <c r="M615" s="75">
        <f t="shared" si="168"/>
        <v>1.001898229</v>
      </c>
      <c r="N615" s="75">
        <f t="shared" ca="1" si="169"/>
        <v>1.017460654</v>
      </c>
      <c r="O615" s="74">
        <f t="shared" si="179"/>
        <v>0</v>
      </c>
      <c r="P615" s="71">
        <f t="shared" ca="1" si="170"/>
        <v>17.460654000000002</v>
      </c>
      <c r="Q615" s="71">
        <f t="shared" si="171"/>
        <v>0</v>
      </c>
      <c r="R615" s="76" t="str">
        <f t="shared" si="180"/>
        <v>J=</v>
      </c>
      <c r="S615" s="92">
        <f t="shared" si="181"/>
        <v>45509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0">
        <f t="shared" si="172"/>
        <v>45382</v>
      </c>
      <c r="B616" s="77">
        <f t="shared" ca="1" si="173"/>
        <v>1017.460654</v>
      </c>
      <c r="C616" s="71">
        <f t="shared" si="174"/>
        <v>1000</v>
      </c>
      <c r="D616" s="10">
        <f ca="1">IF(A616&lt;$B$1,VLOOKUP(A616,[1]DI!$A$4:$B$15000,2,FALSE),0)</f>
        <v>0</v>
      </c>
      <c r="E616" s="71">
        <f t="shared" ca="1" si="166"/>
        <v>1</v>
      </c>
      <c r="F616" s="71">
        <f ca="1">(TRUNC(PRODUCT($E$16:$E615),16))</f>
        <v>1.2204438885809299</v>
      </c>
      <c r="G616" s="71">
        <f t="shared" ca="1" si="165"/>
        <v>1.2017767628254601</v>
      </c>
      <c r="H616" s="71">
        <f t="shared" ca="1" si="167"/>
        <v>1.0155329399999999</v>
      </c>
      <c r="I616" s="72">
        <f t="shared" si="175"/>
        <v>1.2999999999999999E-2</v>
      </c>
      <c r="J616" s="92">
        <f t="shared" si="176"/>
        <v>45327</v>
      </c>
      <c r="K616" s="73">
        <f t="shared" si="177"/>
        <v>36</v>
      </c>
      <c r="L616" s="74">
        <f t="shared" si="178"/>
        <v>37</v>
      </c>
      <c r="M616" s="75">
        <f t="shared" si="168"/>
        <v>1.001898229</v>
      </c>
      <c r="N616" s="75">
        <f t="shared" ca="1" si="169"/>
        <v>1.017460654</v>
      </c>
      <c r="O616" s="74">
        <f t="shared" si="179"/>
        <v>0</v>
      </c>
      <c r="P616" s="71">
        <f t="shared" ca="1" si="170"/>
        <v>17.460654000000002</v>
      </c>
      <c r="Q616" s="71">
        <f t="shared" si="171"/>
        <v>0</v>
      </c>
      <c r="R616" s="76" t="str">
        <f t="shared" si="180"/>
        <v>J=</v>
      </c>
      <c r="S616" s="92">
        <f t="shared" si="181"/>
        <v>45509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0">
        <f t="shared" si="172"/>
        <v>45383</v>
      </c>
      <c r="B617" s="77">
        <f t="shared" ca="1" si="173"/>
        <v>1017.460654</v>
      </c>
      <c r="C617" s="71">
        <f t="shared" si="174"/>
        <v>1000</v>
      </c>
      <c r="D617" s="10">
        <f ca="1">IF(A617&lt;$B$1,VLOOKUP(A617,[1]DI!$A$4:$B$15000,2,FALSE),0)</f>
        <v>0.1065</v>
      </c>
      <c r="E617" s="71">
        <f t="shared" ca="1" si="166"/>
        <v>1.00040168</v>
      </c>
      <c r="F617" s="71">
        <f ca="1">(TRUNC(PRODUCT($E$16:$E616),16))</f>
        <v>1.2204438885809299</v>
      </c>
      <c r="G617" s="71">
        <f t="shared" ca="1" si="165"/>
        <v>1.2017767628254601</v>
      </c>
      <c r="H617" s="71">
        <f t="shared" ca="1" si="167"/>
        <v>1.0155329399999999</v>
      </c>
      <c r="I617" s="72">
        <f t="shared" si="175"/>
        <v>1.2999999999999999E-2</v>
      </c>
      <c r="J617" s="92">
        <f t="shared" si="176"/>
        <v>45327</v>
      </c>
      <c r="K617" s="73">
        <f t="shared" si="177"/>
        <v>37</v>
      </c>
      <c r="L617" s="74">
        <f t="shared" si="178"/>
        <v>37</v>
      </c>
      <c r="M617" s="75">
        <f t="shared" si="168"/>
        <v>1.001898229</v>
      </c>
      <c r="N617" s="75">
        <f t="shared" ca="1" si="169"/>
        <v>1.017460654</v>
      </c>
      <c r="O617" s="74">
        <f t="shared" si="179"/>
        <v>0</v>
      </c>
      <c r="P617" s="71">
        <f t="shared" ca="1" si="170"/>
        <v>17.460654000000002</v>
      </c>
      <c r="Q617" s="71">
        <f t="shared" si="171"/>
        <v>0</v>
      </c>
      <c r="R617" s="76" t="str">
        <f t="shared" si="180"/>
        <v>J=</v>
      </c>
      <c r="S617" s="92">
        <f t="shared" si="181"/>
        <v>45509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0">
        <f t="shared" si="172"/>
        <v>45384</v>
      </c>
      <c r="B618" s="77">
        <f t="shared" ca="1" si="173"/>
        <v>1017.921521</v>
      </c>
      <c r="C618" s="71">
        <f t="shared" si="174"/>
        <v>1000</v>
      </c>
      <c r="D618" s="10">
        <f ca="1">IF(A618&lt;$B$1,VLOOKUP(A618,[1]DI!$A$4:$B$15000,2,FALSE),0)</f>
        <v>0.1065</v>
      </c>
      <c r="E618" s="71">
        <f t="shared" ca="1" si="166"/>
        <v>1.00040168</v>
      </c>
      <c r="F618" s="71">
        <f ca="1">(TRUNC(PRODUCT($E$16:$E617),16))</f>
        <v>1.2209341164820999</v>
      </c>
      <c r="G618" s="71">
        <f t="shared" ca="1" si="165"/>
        <v>1.2017767628254601</v>
      </c>
      <c r="H618" s="71">
        <f t="shared" ca="1" si="167"/>
        <v>1.0159408599999999</v>
      </c>
      <c r="I618" s="72">
        <f t="shared" si="175"/>
        <v>1.2999999999999999E-2</v>
      </c>
      <c r="J618" s="92">
        <f t="shared" si="176"/>
        <v>45327</v>
      </c>
      <c r="K618" s="73">
        <f t="shared" si="177"/>
        <v>38</v>
      </c>
      <c r="L618" s="74">
        <f t="shared" si="178"/>
        <v>38</v>
      </c>
      <c r="M618" s="75">
        <f t="shared" si="168"/>
        <v>1.001949583</v>
      </c>
      <c r="N618" s="75">
        <f t="shared" ca="1" si="169"/>
        <v>1.0179215210000001</v>
      </c>
      <c r="O618" s="74">
        <f t="shared" si="179"/>
        <v>0</v>
      </c>
      <c r="P618" s="71">
        <f t="shared" ca="1" si="170"/>
        <v>17.921520999999998</v>
      </c>
      <c r="Q618" s="71">
        <f t="shared" si="171"/>
        <v>0</v>
      </c>
      <c r="R618" s="76" t="str">
        <f t="shared" si="180"/>
        <v>J=</v>
      </c>
      <c r="S618" s="92">
        <f t="shared" si="181"/>
        <v>45509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0">
        <f t="shared" si="172"/>
        <v>45385</v>
      </c>
      <c r="B619" s="77">
        <f t="shared" ca="1" si="173"/>
        <v>1018.382592</v>
      </c>
      <c r="C619" s="71">
        <f t="shared" si="174"/>
        <v>1000</v>
      </c>
      <c r="D619" s="10">
        <f ca="1">IF(A619&lt;$B$1,VLOOKUP(A619,[1]DI!$A$4:$B$15000,2,FALSE),0)</f>
        <v>0.1065</v>
      </c>
      <c r="E619" s="71">
        <f t="shared" ca="1" si="166"/>
        <v>1.00040168</v>
      </c>
      <c r="F619" s="71">
        <f ca="1">(TRUNC(PRODUCT($E$16:$E618),16))</f>
        <v>1.22142454129801</v>
      </c>
      <c r="G619" s="71">
        <f t="shared" ca="1" si="165"/>
        <v>1.2017767628254601</v>
      </c>
      <c r="H619" s="71">
        <f t="shared" ca="1" si="167"/>
        <v>1.0163489400000001</v>
      </c>
      <c r="I619" s="72">
        <f t="shared" si="175"/>
        <v>1.2999999999999999E-2</v>
      </c>
      <c r="J619" s="92">
        <f t="shared" si="176"/>
        <v>45327</v>
      </c>
      <c r="K619" s="73">
        <f t="shared" si="177"/>
        <v>39</v>
      </c>
      <c r="L619" s="74">
        <f t="shared" si="178"/>
        <v>39</v>
      </c>
      <c r="M619" s="75">
        <f t="shared" si="168"/>
        <v>1.002000939</v>
      </c>
      <c r="N619" s="75">
        <f t="shared" ca="1" si="169"/>
        <v>1.018382592</v>
      </c>
      <c r="O619" s="74">
        <f t="shared" si="179"/>
        <v>0</v>
      </c>
      <c r="P619" s="71">
        <f t="shared" ca="1" si="170"/>
        <v>18.382591999999999</v>
      </c>
      <c r="Q619" s="71">
        <f t="shared" si="171"/>
        <v>0</v>
      </c>
      <c r="R619" s="76" t="str">
        <f t="shared" si="180"/>
        <v>J=</v>
      </c>
      <c r="S619" s="92">
        <f t="shared" si="181"/>
        <v>45509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0">
        <f t="shared" si="172"/>
        <v>45386</v>
      </c>
      <c r="B620" s="77">
        <f t="shared" ca="1" si="173"/>
        <v>1018.843879</v>
      </c>
      <c r="C620" s="71">
        <f t="shared" si="174"/>
        <v>1000</v>
      </c>
      <c r="D620" s="10">
        <f ca="1">IF(A620&lt;$B$1,VLOOKUP(A620,[1]DI!$A$4:$B$15000,2,FALSE),0)</f>
        <v>0.1065</v>
      </c>
      <c r="E620" s="71">
        <f t="shared" ca="1" si="166"/>
        <v>1.00040168</v>
      </c>
      <c r="F620" s="71">
        <f ca="1">(TRUNC(PRODUCT($E$16:$E619),16))</f>
        <v>1.2219151631077501</v>
      </c>
      <c r="G620" s="71">
        <f t="shared" ca="1" si="165"/>
        <v>1.2017767628254601</v>
      </c>
      <c r="H620" s="71">
        <f t="shared" ca="1" si="167"/>
        <v>1.0167571900000001</v>
      </c>
      <c r="I620" s="72">
        <f t="shared" si="175"/>
        <v>1.2999999999999999E-2</v>
      </c>
      <c r="J620" s="92">
        <f t="shared" si="176"/>
        <v>45327</v>
      </c>
      <c r="K620" s="73">
        <f t="shared" si="177"/>
        <v>40</v>
      </c>
      <c r="L620" s="74">
        <f t="shared" si="178"/>
        <v>40</v>
      </c>
      <c r="M620" s="75">
        <f t="shared" si="168"/>
        <v>1.002052298</v>
      </c>
      <c r="N620" s="75">
        <f t="shared" ca="1" si="169"/>
        <v>1.0188438790000001</v>
      </c>
      <c r="O620" s="74">
        <f t="shared" si="179"/>
        <v>0</v>
      </c>
      <c r="P620" s="71">
        <f t="shared" ca="1" si="170"/>
        <v>18.843879000000001</v>
      </c>
      <c r="Q620" s="71">
        <f t="shared" si="171"/>
        <v>0</v>
      </c>
      <c r="R620" s="76" t="str">
        <f t="shared" si="180"/>
        <v>J=</v>
      </c>
      <c r="S620" s="92">
        <f t="shared" si="181"/>
        <v>45509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0">
        <f t="shared" si="172"/>
        <v>45387</v>
      </c>
      <c r="B621" s="77">
        <f t="shared" ca="1" si="173"/>
        <v>1019.30537</v>
      </c>
      <c r="C621" s="71">
        <f t="shared" si="174"/>
        <v>1000</v>
      </c>
      <c r="D621" s="10">
        <f ca="1">IF(A621&lt;$B$1,VLOOKUP(A621,[1]DI!$A$4:$B$15000,2,FALSE),0)</f>
        <v>0.1065</v>
      </c>
      <c r="E621" s="71">
        <f t="shared" ca="1" si="166"/>
        <v>1.00040168</v>
      </c>
      <c r="F621" s="71">
        <f ca="1">(TRUNC(PRODUCT($E$16:$E620),16))</f>
        <v>1.22240598199047</v>
      </c>
      <c r="G621" s="71">
        <f t="shared" ca="1" si="165"/>
        <v>1.2017767628254601</v>
      </c>
      <c r="H621" s="71">
        <f t="shared" ca="1" si="167"/>
        <v>1.0171656</v>
      </c>
      <c r="I621" s="72">
        <f t="shared" si="175"/>
        <v>1.2999999999999999E-2</v>
      </c>
      <c r="J621" s="92">
        <f t="shared" si="176"/>
        <v>45327</v>
      </c>
      <c r="K621" s="73">
        <f t="shared" si="177"/>
        <v>41</v>
      </c>
      <c r="L621" s="74">
        <f t="shared" si="178"/>
        <v>41</v>
      </c>
      <c r="M621" s="75">
        <f t="shared" si="168"/>
        <v>1.0021036590000001</v>
      </c>
      <c r="N621" s="75">
        <f t="shared" ca="1" si="169"/>
        <v>1.0193053700000001</v>
      </c>
      <c r="O621" s="74">
        <f t="shared" si="179"/>
        <v>0</v>
      </c>
      <c r="P621" s="71">
        <f t="shared" ca="1" si="170"/>
        <v>19.30537</v>
      </c>
      <c r="Q621" s="71">
        <f t="shared" si="171"/>
        <v>0</v>
      </c>
      <c r="R621" s="76" t="str">
        <f t="shared" si="180"/>
        <v>J=</v>
      </c>
      <c r="S621" s="92">
        <f t="shared" si="181"/>
        <v>45509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0">
        <f t="shared" si="172"/>
        <v>45388</v>
      </c>
      <c r="B622" s="77">
        <f t="shared" ca="1" si="173"/>
        <v>1019.76707599</v>
      </c>
      <c r="C622" s="71">
        <f t="shared" si="174"/>
        <v>1000</v>
      </c>
      <c r="D622" s="10">
        <f ca="1">IF(A622&lt;$B$1,VLOOKUP(A622,[1]DI!$A$4:$B$15000,2,FALSE),0)</f>
        <v>0</v>
      </c>
      <c r="E622" s="71">
        <f t="shared" ca="1" si="166"/>
        <v>1</v>
      </c>
      <c r="F622" s="71">
        <f ca="1">(TRUNC(PRODUCT($E$16:$E621),16))</f>
        <v>1.2228969980253199</v>
      </c>
      <c r="G622" s="71">
        <f t="shared" ca="1" si="165"/>
        <v>1.2017767628254601</v>
      </c>
      <c r="H622" s="71">
        <f t="shared" ca="1" si="167"/>
        <v>1.01757418</v>
      </c>
      <c r="I622" s="72">
        <f t="shared" si="175"/>
        <v>1.2999999999999999E-2</v>
      </c>
      <c r="J622" s="92">
        <f t="shared" si="176"/>
        <v>45327</v>
      </c>
      <c r="K622" s="73">
        <f t="shared" si="177"/>
        <v>41</v>
      </c>
      <c r="L622" s="74">
        <f t="shared" si="178"/>
        <v>42</v>
      </c>
      <c r="M622" s="75">
        <f t="shared" si="168"/>
        <v>1.002155023</v>
      </c>
      <c r="N622" s="75">
        <f t="shared" ca="1" si="169"/>
        <v>1.0197670759999999</v>
      </c>
      <c r="O622" s="74">
        <f t="shared" si="179"/>
        <v>0</v>
      </c>
      <c r="P622" s="71">
        <f t="shared" ca="1" si="170"/>
        <v>19.767075989999999</v>
      </c>
      <c r="Q622" s="71">
        <f t="shared" si="171"/>
        <v>0</v>
      </c>
      <c r="R622" s="76" t="str">
        <f t="shared" si="180"/>
        <v>J=</v>
      </c>
      <c r="S622" s="92">
        <f t="shared" si="181"/>
        <v>45509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0">
        <f t="shared" si="172"/>
        <v>45389</v>
      </c>
      <c r="B623" s="77">
        <f t="shared" ca="1" si="173"/>
        <v>1019.76707599</v>
      </c>
      <c r="C623" s="71">
        <f t="shared" si="174"/>
        <v>1000</v>
      </c>
      <c r="D623" s="10">
        <f ca="1">IF(A623&lt;$B$1,VLOOKUP(A623,[1]DI!$A$4:$B$15000,2,FALSE),0)</f>
        <v>0</v>
      </c>
      <c r="E623" s="71">
        <f t="shared" ca="1" si="166"/>
        <v>1</v>
      </c>
      <c r="F623" s="71">
        <f ca="1">(TRUNC(PRODUCT($E$16:$E622),16))</f>
        <v>1.2228969980253199</v>
      </c>
      <c r="G623" s="71">
        <f t="shared" ca="1" si="165"/>
        <v>1.2017767628254601</v>
      </c>
      <c r="H623" s="71">
        <f t="shared" ca="1" si="167"/>
        <v>1.01757418</v>
      </c>
      <c r="I623" s="72">
        <f t="shared" si="175"/>
        <v>1.2999999999999999E-2</v>
      </c>
      <c r="J623" s="92">
        <f t="shared" si="176"/>
        <v>45327</v>
      </c>
      <c r="K623" s="73">
        <f t="shared" si="177"/>
        <v>41</v>
      </c>
      <c r="L623" s="74">
        <f t="shared" si="178"/>
        <v>42</v>
      </c>
      <c r="M623" s="75">
        <f t="shared" si="168"/>
        <v>1.002155023</v>
      </c>
      <c r="N623" s="75">
        <f t="shared" ca="1" si="169"/>
        <v>1.0197670759999999</v>
      </c>
      <c r="O623" s="74">
        <f t="shared" si="179"/>
        <v>0</v>
      </c>
      <c r="P623" s="71">
        <f t="shared" ca="1" si="170"/>
        <v>19.767075989999999</v>
      </c>
      <c r="Q623" s="71">
        <f t="shared" si="171"/>
        <v>0</v>
      </c>
      <c r="R623" s="76" t="str">
        <f t="shared" si="180"/>
        <v>J=</v>
      </c>
      <c r="S623" s="92">
        <f t="shared" si="181"/>
        <v>45509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0">
        <f t="shared" si="172"/>
        <v>45390</v>
      </c>
      <c r="B624" s="77">
        <f t="shared" ca="1" si="173"/>
        <v>1019.76707599</v>
      </c>
      <c r="C624" s="71">
        <f t="shared" si="174"/>
        <v>1000</v>
      </c>
      <c r="D624" s="10">
        <f ca="1">IF(A624&lt;$B$1,VLOOKUP(A624,[1]DI!$A$4:$B$15000,2,FALSE),0)</f>
        <v>0.1065</v>
      </c>
      <c r="E624" s="71">
        <f t="shared" ca="1" si="166"/>
        <v>1.00040168</v>
      </c>
      <c r="F624" s="71">
        <f ca="1">(TRUNC(PRODUCT($E$16:$E623),16))</f>
        <v>1.2228969980253199</v>
      </c>
      <c r="G624" s="71">
        <f t="shared" ca="1" si="165"/>
        <v>1.2017767628254601</v>
      </c>
      <c r="H624" s="71">
        <f t="shared" ca="1" si="167"/>
        <v>1.01757418</v>
      </c>
      <c r="I624" s="72">
        <f t="shared" si="175"/>
        <v>1.2999999999999999E-2</v>
      </c>
      <c r="J624" s="92">
        <f t="shared" si="176"/>
        <v>45327</v>
      </c>
      <c r="K624" s="73">
        <f t="shared" si="177"/>
        <v>42</v>
      </c>
      <c r="L624" s="74">
        <f t="shared" si="178"/>
        <v>42</v>
      </c>
      <c r="M624" s="75">
        <f t="shared" si="168"/>
        <v>1.002155023</v>
      </c>
      <c r="N624" s="75">
        <f t="shared" ca="1" si="169"/>
        <v>1.0197670759999999</v>
      </c>
      <c r="O624" s="74">
        <f t="shared" si="179"/>
        <v>0</v>
      </c>
      <c r="P624" s="71">
        <f t="shared" ca="1" si="170"/>
        <v>19.767075989999999</v>
      </c>
      <c r="Q624" s="71">
        <f t="shared" si="171"/>
        <v>0</v>
      </c>
      <c r="R624" s="76" t="str">
        <f t="shared" si="180"/>
        <v>J=</v>
      </c>
      <c r="S624" s="92">
        <f t="shared" si="181"/>
        <v>45509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0">
        <f t="shared" si="172"/>
        <v>45391</v>
      </c>
      <c r="B625" s="77">
        <f t="shared" ca="1" si="173"/>
        <v>1020.22897699</v>
      </c>
      <c r="C625" s="71">
        <f t="shared" si="174"/>
        <v>1000</v>
      </c>
      <c r="D625" s="10">
        <f ca="1">IF(A625&lt;$B$1,VLOOKUP(A625,[1]DI!$A$4:$B$15000,2,FALSE),0)</f>
        <v>0.1065</v>
      </c>
      <c r="E625" s="71">
        <f t="shared" ca="1" si="166"/>
        <v>1.00040168</v>
      </c>
      <c r="F625" s="71">
        <f ca="1">(TRUNC(PRODUCT($E$16:$E624),16))</f>
        <v>1.22338821129148</v>
      </c>
      <c r="G625" s="71">
        <f t="shared" ca="1" si="165"/>
        <v>1.2017767628254601</v>
      </c>
      <c r="H625" s="71">
        <f t="shared" ca="1" si="167"/>
        <v>1.01798291</v>
      </c>
      <c r="I625" s="72">
        <f t="shared" si="175"/>
        <v>1.2999999999999999E-2</v>
      </c>
      <c r="J625" s="92">
        <f t="shared" si="176"/>
        <v>45327</v>
      </c>
      <c r="K625" s="73">
        <f t="shared" si="177"/>
        <v>43</v>
      </c>
      <c r="L625" s="74">
        <f t="shared" si="178"/>
        <v>43</v>
      </c>
      <c r="M625" s="75">
        <f t="shared" si="168"/>
        <v>1.00220639</v>
      </c>
      <c r="N625" s="75">
        <f t="shared" ca="1" si="169"/>
        <v>1.0202289769999999</v>
      </c>
      <c r="O625" s="74">
        <f t="shared" si="179"/>
        <v>0</v>
      </c>
      <c r="P625" s="71">
        <f t="shared" ca="1" si="170"/>
        <v>20.22897699</v>
      </c>
      <c r="Q625" s="71">
        <f t="shared" si="171"/>
        <v>0</v>
      </c>
      <c r="R625" s="76" t="str">
        <f t="shared" si="180"/>
        <v>J=</v>
      </c>
      <c r="S625" s="92">
        <f t="shared" si="181"/>
        <v>45509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0">
        <f t="shared" si="172"/>
        <v>45392</v>
      </c>
      <c r="B626" s="77">
        <f t="shared" ca="1" si="173"/>
        <v>1020.691103</v>
      </c>
      <c r="C626" s="71">
        <f t="shared" si="174"/>
        <v>1000</v>
      </c>
      <c r="D626" s="10">
        <f ca="1">IF(A626&lt;$B$1,VLOOKUP(A626,[1]DI!$A$4:$B$15000,2,FALSE),0)</f>
        <v>0.1065</v>
      </c>
      <c r="E626" s="71">
        <f t="shared" ca="1" si="166"/>
        <v>1.00040168</v>
      </c>
      <c r="F626" s="71">
        <f ca="1">(TRUNC(PRODUCT($E$16:$E625),16))</f>
        <v>1.2238796218682</v>
      </c>
      <c r="G626" s="71">
        <f t="shared" ca="1" si="165"/>
        <v>1.2017767628254601</v>
      </c>
      <c r="H626" s="71">
        <f t="shared" ca="1" si="167"/>
        <v>1.0183918199999999</v>
      </c>
      <c r="I626" s="72">
        <f t="shared" si="175"/>
        <v>1.2999999999999999E-2</v>
      </c>
      <c r="J626" s="92">
        <f t="shared" si="176"/>
        <v>45327</v>
      </c>
      <c r="K626" s="73">
        <f t="shared" si="177"/>
        <v>44</v>
      </c>
      <c r="L626" s="74">
        <f t="shared" si="178"/>
        <v>44</v>
      </c>
      <c r="M626" s="75">
        <f t="shared" si="168"/>
        <v>1.0022577589999999</v>
      </c>
      <c r="N626" s="75">
        <f t="shared" ca="1" si="169"/>
        <v>1.0206911030000001</v>
      </c>
      <c r="O626" s="74">
        <f t="shared" si="179"/>
        <v>0</v>
      </c>
      <c r="P626" s="71">
        <f t="shared" ca="1" si="170"/>
        <v>20.691102999999998</v>
      </c>
      <c r="Q626" s="71">
        <f t="shared" si="171"/>
        <v>0</v>
      </c>
      <c r="R626" s="76" t="str">
        <f t="shared" si="180"/>
        <v>J=</v>
      </c>
      <c r="S626" s="92">
        <f t="shared" si="181"/>
        <v>45509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0">
        <f t="shared" si="172"/>
        <v>45393</v>
      </c>
      <c r="B627" s="77">
        <f t="shared" ca="1" si="173"/>
        <v>1021.1534349999999</v>
      </c>
      <c r="C627" s="71">
        <f t="shared" si="174"/>
        <v>1000</v>
      </c>
      <c r="D627" s="10">
        <f ca="1">IF(A627&lt;$B$1,VLOOKUP(A627,[1]DI!$A$4:$B$15000,2,FALSE),0)</f>
        <v>0.1065</v>
      </c>
      <c r="E627" s="71">
        <f t="shared" ca="1" si="166"/>
        <v>1.00040168</v>
      </c>
      <c r="F627" s="71">
        <f ca="1">(TRUNC(PRODUCT($E$16:$E626),16))</f>
        <v>1.22437122983471</v>
      </c>
      <c r="G627" s="71">
        <f t="shared" ca="1" si="165"/>
        <v>1.2017767628254601</v>
      </c>
      <c r="H627" s="71">
        <f t="shared" ca="1" si="167"/>
        <v>1.0188008900000001</v>
      </c>
      <c r="I627" s="72">
        <f t="shared" si="175"/>
        <v>1.2999999999999999E-2</v>
      </c>
      <c r="J627" s="92">
        <f t="shared" si="176"/>
        <v>45327</v>
      </c>
      <c r="K627" s="73">
        <f t="shared" si="177"/>
        <v>45</v>
      </c>
      <c r="L627" s="74">
        <f t="shared" si="178"/>
        <v>45</v>
      </c>
      <c r="M627" s="75">
        <f t="shared" si="168"/>
        <v>1.0023091310000001</v>
      </c>
      <c r="N627" s="75">
        <f t="shared" ca="1" si="169"/>
        <v>1.021153435</v>
      </c>
      <c r="O627" s="74">
        <f t="shared" si="179"/>
        <v>0</v>
      </c>
      <c r="P627" s="71">
        <f t="shared" ca="1" si="170"/>
        <v>21.153435000000002</v>
      </c>
      <c r="Q627" s="71">
        <f t="shared" si="171"/>
        <v>0</v>
      </c>
      <c r="R627" s="76" t="str">
        <f t="shared" si="180"/>
        <v>J=</v>
      </c>
      <c r="S627" s="92">
        <f t="shared" si="181"/>
        <v>45509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0">
        <f t="shared" si="172"/>
        <v>45394</v>
      </c>
      <c r="B628" s="77">
        <f t="shared" ca="1" si="173"/>
        <v>1021.6159709900001</v>
      </c>
      <c r="C628" s="71">
        <f t="shared" si="174"/>
        <v>1000</v>
      </c>
      <c r="D628" s="10">
        <f ca="1">IF(A628&lt;$B$1,VLOOKUP(A628,[1]DI!$A$4:$B$15000,2,FALSE),0)</f>
        <v>0.1065</v>
      </c>
      <c r="E628" s="71">
        <f t="shared" ca="1" si="166"/>
        <v>1.00040168</v>
      </c>
      <c r="F628" s="71">
        <f ca="1">(TRUNC(PRODUCT($E$16:$E627),16))</f>
        <v>1.22486303527031</v>
      </c>
      <c r="G628" s="71">
        <f t="shared" ref="G628:G691" ca="1" si="182">IF(O627&gt;0,F627,G627)</f>
        <v>1.2017767628254601</v>
      </c>
      <c r="H628" s="71">
        <f t="shared" ca="1" si="167"/>
        <v>1.0192101200000001</v>
      </c>
      <c r="I628" s="72">
        <f t="shared" si="175"/>
        <v>1.2999999999999999E-2</v>
      </c>
      <c r="J628" s="92">
        <f t="shared" si="176"/>
        <v>45327</v>
      </c>
      <c r="K628" s="73">
        <f t="shared" si="177"/>
        <v>46</v>
      </c>
      <c r="L628" s="74">
        <f t="shared" si="178"/>
        <v>46</v>
      </c>
      <c r="M628" s="75">
        <f t="shared" si="168"/>
        <v>1.002360505</v>
      </c>
      <c r="N628" s="75">
        <f t="shared" ca="1" si="169"/>
        <v>1.0216159709999999</v>
      </c>
      <c r="O628" s="74">
        <f t="shared" si="179"/>
        <v>0</v>
      </c>
      <c r="P628" s="71">
        <f t="shared" ca="1" si="170"/>
        <v>21.615970990000001</v>
      </c>
      <c r="Q628" s="71">
        <f t="shared" si="171"/>
        <v>0</v>
      </c>
      <c r="R628" s="76" t="str">
        <f t="shared" si="180"/>
        <v>J=</v>
      </c>
      <c r="S628" s="92">
        <f t="shared" si="181"/>
        <v>45509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0">
        <f t="shared" si="172"/>
        <v>45395</v>
      </c>
      <c r="B629" s="77">
        <f t="shared" ca="1" si="173"/>
        <v>1022.07871199</v>
      </c>
      <c r="C629" s="71">
        <f t="shared" si="174"/>
        <v>1000</v>
      </c>
      <c r="D629" s="10">
        <f ca="1">IF(A629&lt;$B$1,VLOOKUP(A629,[1]DI!$A$4:$B$15000,2,FALSE),0)</f>
        <v>0</v>
      </c>
      <c r="E629" s="71">
        <f t="shared" ca="1" si="166"/>
        <v>1</v>
      </c>
      <c r="F629" s="71">
        <f ca="1">(TRUNC(PRODUCT($E$16:$E628),16))</f>
        <v>1.2253550382543199</v>
      </c>
      <c r="G629" s="71">
        <f t="shared" ca="1" si="182"/>
        <v>1.2017767628254601</v>
      </c>
      <c r="H629" s="71">
        <f t="shared" ca="1" si="167"/>
        <v>1.0196195100000001</v>
      </c>
      <c r="I629" s="72">
        <f t="shared" si="175"/>
        <v>1.2999999999999999E-2</v>
      </c>
      <c r="J629" s="92">
        <f t="shared" si="176"/>
        <v>45327</v>
      </c>
      <c r="K629" s="73">
        <f t="shared" si="177"/>
        <v>46</v>
      </c>
      <c r="L629" s="74">
        <f t="shared" si="178"/>
        <v>47</v>
      </c>
      <c r="M629" s="75">
        <f t="shared" si="168"/>
        <v>1.0024118820000001</v>
      </c>
      <c r="N629" s="75">
        <f t="shared" ca="1" si="169"/>
        <v>1.0220787119999999</v>
      </c>
      <c r="O629" s="74">
        <f t="shared" si="179"/>
        <v>0</v>
      </c>
      <c r="P629" s="71">
        <f t="shared" ca="1" si="170"/>
        <v>22.078711989999999</v>
      </c>
      <c r="Q629" s="71">
        <f t="shared" si="171"/>
        <v>0</v>
      </c>
      <c r="R629" s="76" t="str">
        <f t="shared" si="180"/>
        <v>J=</v>
      </c>
      <c r="S629" s="92">
        <f t="shared" si="181"/>
        <v>45509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0">
        <f t="shared" si="172"/>
        <v>45396</v>
      </c>
      <c r="B630" s="77">
        <f t="shared" ca="1" si="173"/>
        <v>1022.07871199</v>
      </c>
      <c r="C630" s="71">
        <f t="shared" si="174"/>
        <v>1000</v>
      </c>
      <c r="D630" s="10">
        <f ca="1">IF(A630&lt;$B$1,VLOOKUP(A630,[1]DI!$A$4:$B$15000,2,FALSE),0)</f>
        <v>0</v>
      </c>
      <c r="E630" s="71">
        <f t="shared" ca="1" si="166"/>
        <v>1</v>
      </c>
      <c r="F630" s="71">
        <f ca="1">(TRUNC(PRODUCT($E$16:$E629),16))</f>
        <v>1.2253550382543199</v>
      </c>
      <c r="G630" s="71">
        <f t="shared" ca="1" si="182"/>
        <v>1.2017767628254601</v>
      </c>
      <c r="H630" s="71">
        <f t="shared" ca="1" si="167"/>
        <v>1.0196195100000001</v>
      </c>
      <c r="I630" s="72">
        <f t="shared" si="175"/>
        <v>1.2999999999999999E-2</v>
      </c>
      <c r="J630" s="92">
        <f t="shared" si="176"/>
        <v>45327</v>
      </c>
      <c r="K630" s="73">
        <f t="shared" si="177"/>
        <v>46</v>
      </c>
      <c r="L630" s="74">
        <f t="shared" si="178"/>
        <v>47</v>
      </c>
      <c r="M630" s="75">
        <f t="shared" si="168"/>
        <v>1.0024118820000001</v>
      </c>
      <c r="N630" s="75">
        <f t="shared" ca="1" si="169"/>
        <v>1.0220787119999999</v>
      </c>
      <c r="O630" s="74">
        <f t="shared" si="179"/>
        <v>0</v>
      </c>
      <c r="P630" s="71">
        <f t="shared" ca="1" si="170"/>
        <v>22.078711989999999</v>
      </c>
      <c r="Q630" s="71">
        <f t="shared" si="171"/>
        <v>0</v>
      </c>
      <c r="R630" s="76" t="str">
        <f t="shared" si="180"/>
        <v>J=</v>
      </c>
      <c r="S630" s="92">
        <f t="shared" si="181"/>
        <v>45509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0">
        <f t="shared" si="172"/>
        <v>45397</v>
      </c>
      <c r="B631" s="77">
        <f t="shared" ca="1" si="173"/>
        <v>1022.07871199</v>
      </c>
      <c r="C631" s="71">
        <f t="shared" si="174"/>
        <v>1000</v>
      </c>
      <c r="D631" s="10">
        <f ca="1">IF(A631&lt;$B$1,VLOOKUP(A631,[1]DI!$A$4:$B$15000,2,FALSE),0)</f>
        <v>0.1065</v>
      </c>
      <c r="E631" s="71">
        <f t="shared" ca="1" si="166"/>
        <v>1.00040168</v>
      </c>
      <c r="F631" s="71">
        <f ca="1">(TRUNC(PRODUCT($E$16:$E630),16))</f>
        <v>1.2253550382543199</v>
      </c>
      <c r="G631" s="71">
        <f t="shared" ca="1" si="182"/>
        <v>1.2017767628254601</v>
      </c>
      <c r="H631" s="71">
        <f t="shared" ca="1" si="167"/>
        <v>1.0196195100000001</v>
      </c>
      <c r="I631" s="72">
        <f t="shared" si="175"/>
        <v>1.2999999999999999E-2</v>
      </c>
      <c r="J631" s="92">
        <f t="shared" si="176"/>
        <v>45327</v>
      </c>
      <c r="K631" s="73">
        <f t="shared" si="177"/>
        <v>47</v>
      </c>
      <c r="L631" s="74">
        <f t="shared" si="178"/>
        <v>47</v>
      </c>
      <c r="M631" s="75">
        <f t="shared" si="168"/>
        <v>1.0024118820000001</v>
      </c>
      <c r="N631" s="75">
        <f t="shared" ca="1" si="169"/>
        <v>1.0220787119999999</v>
      </c>
      <c r="O631" s="74">
        <f t="shared" si="179"/>
        <v>0</v>
      </c>
      <c r="P631" s="71">
        <f t="shared" ca="1" si="170"/>
        <v>22.078711989999999</v>
      </c>
      <c r="Q631" s="71">
        <f t="shared" si="171"/>
        <v>0</v>
      </c>
      <c r="R631" s="76" t="str">
        <f t="shared" si="180"/>
        <v>J=</v>
      </c>
      <c r="S631" s="92">
        <f t="shared" si="181"/>
        <v>45509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0">
        <f t="shared" si="172"/>
        <v>45398</v>
      </c>
      <c r="B632" s="77">
        <f t="shared" ca="1" si="173"/>
        <v>1022.541669</v>
      </c>
      <c r="C632" s="71">
        <f t="shared" si="174"/>
        <v>1000</v>
      </c>
      <c r="D632" s="10">
        <f ca="1">IF(A632&lt;$B$1,VLOOKUP(A632,[1]DI!$A$4:$B$15000,2,FALSE),0)</f>
        <v>0.1065</v>
      </c>
      <c r="E632" s="71">
        <f t="shared" ca="1" si="166"/>
        <v>1.00040168</v>
      </c>
      <c r="F632" s="71">
        <f ca="1">(TRUNC(PRODUCT($E$16:$E631),16))</f>
        <v>1.2258472388660799</v>
      </c>
      <c r="G632" s="71">
        <f t="shared" ca="1" si="182"/>
        <v>1.2017767628254601</v>
      </c>
      <c r="H632" s="71">
        <f t="shared" ca="1" si="167"/>
        <v>1.0200290700000001</v>
      </c>
      <c r="I632" s="72">
        <f t="shared" si="175"/>
        <v>1.2999999999999999E-2</v>
      </c>
      <c r="J632" s="92">
        <f t="shared" si="176"/>
        <v>45327</v>
      </c>
      <c r="K632" s="73">
        <f t="shared" si="177"/>
        <v>48</v>
      </c>
      <c r="L632" s="74">
        <f t="shared" si="178"/>
        <v>48</v>
      </c>
      <c r="M632" s="75">
        <f t="shared" si="168"/>
        <v>1.002463262</v>
      </c>
      <c r="N632" s="75">
        <f t="shared" ca="1" si="169"/>
        <v>1.022541669</v>
      </c>
      <c r="O632" s="74">
        <f t="shared" si="179"/>
        <v>0</v>
      </c>
      <c r="P632" s="71">
        <f t="shared" ca="1" si="170"/>
        <v>22.541668999999999</v>
      </c>
      <c r="Q632" s="71">
        <f t="shared" si="171"/>
        <v>0</v>
      </c>
      <c r="R632" s="76" t="str">
        <f t="shared" si="180"/>
        <v>J=</v>
      </c>
      <c r="S632" s="92">
        <f t="shared" si="181"/>
        <v>45509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0">
        <f t="shared" si="172"/>
        <v>45399</v>
      </c>
      <c r="B633" s="77">
        <f t="shared" ca="1" si="173"/>
        <v>1023.0048409999999</v>
      </c>
      <c r="C633" s="71">
        <f t="shared" si="174"/>
        <v>1000</v>
      </c>
      <c r="D633" s="10">
        <f ca="1">IF(A633&lt;$B$1,VLOOKUP(A633,[1]DI!$A$4:$B$15000,2,FALSE),0)</f>
        <v>0.1065</v>
      </c>
      <c r="E633" s="71">
        <f t="shared" ca="1" si="166"/>
        <v>1.00040168</v>
      </c>
      <c r="F633" s="71">
        <f ca="1">(TRUNC(PRODUCT($E$16:$E632),16))</f>
        <v>1.22633963718499</v>
      </c>
      <c r="G633" s="71">
        <f t="shared" ca="1" si="182"/>
        <v>1.2017767628254601</v>
      </c>
      <c r="H633" s="71">
        <f t="shared" ca="1" si="167"/>
        <v>1.0204388</v>
      </c>
      <c r="I633" s="72">
        <f t="shared" si="175"/>
        <v>1.2999999999999999E-2</v>
      </c>
      <c r="J633" s="92">
        <f t="shared" si="176"/>
        <v>45327</v>
      </c>
      <c r="K633" s="73">
        <f t="shared" si="177"/>
        <v>49</v>
      </c>
      <c r="L633" s="74">
        <f t="shared" si="178"/>
        <v>49</v>
      </c>
      <c r="M633" s="75">
        <f t="shared" si="168"/>
        <v>1.002514645</v>
      </c>
      <c r="N633" s="75">
        <f t="shared" ca="1" si="169"/>
        <v>1.0230048410000001</v>
      </c>
      <c r="O633" s="74">
        <f t="shared" si="179"/>
        <v>0</v>
      </c>
      <c r="P633" s="71">
        <f t="shared" ca="1" si="170"/>
        <v>23.004840999999999</v>
      </c>
      <c r="Q633" s="71">
        <f t="shared" si="171"/>
        <v>0</v>
      </c>
      <c r="R633" s="76" t="str">
        <f t="shared" si="180"/>
        <v>J=</v>
      </c>
      <c r="S633" s="92">
        <f t="shared" si="181"/>
        <v>45509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0">
        <f t="shared" si="172"/>
        <v>45400</v>
      </c>
      <c r="B634" s="77">
        <f t="shared" ca="1" si="173"/>
        <v>1023.468218</v>
      </c>
      <c r="C634" s="71">
        <f t="shared" si="174"/>
        <v>1000</v>
      </c>
      <c r="D634" s="10">
        <f ca="1">IF(A634&lt;$B$1,VLOOKUP(A634,[1]DI!$A$4:$B$15000,2,FALSE),0)</f>
        <v>0.1065</v>
      </c>
      <c r="E634" s="71">
        <f t="shared" ca="1" si="166"/>
        <v>1.00040168</v>
      </c>
      <c r="F634" s="71">
        <f ca="1">(TRUNC(PRODUCT($E$16:$E633),16))</f>
        <v>1.22683223329045</v>
      </c>
      <c r="G634" s="71">
        <f t="shared" ca="1" si="182"/>
        <v>1.2017767628254601</v>
      </c>
      <c r="H634" s="71">
        <f t="shared" ca="1" si="167"/>
        <v>1.02084869</v>
      </c>
      <c r="I634" s="72">
        <f t="shared" si="175"/>
        <v>1.2999999999999999E-2</v>
      </c>
      <c r="J634" s="92">
        <f t="shared" si="176"/>
        <v>45327</v>
      </c>
      <c r="K634" s="73">
        <f t="shared" si="177"/>
        <v>50</v>
      </c>
      <c r="L634" s="74">
        <f t="shared" si="178"/>
        <v>50</v>
      </c>
      <c r="M634" s="75">
        <f t="shared" si="168"/>
        <v>1.0025660300000001</v>
      </c>
      <c r="N634" s="75">
        <f t="shared" ca="1" si="169"/>
        <v>1.0234682180000001</v>
      </c>
      <c r="O634" s="74">
        <f t="shared" si="179"/>
        <v>0</v>
      </c>
      <c r="P634" s="71">
        <f t="shared" ca="1" si="170"/>
        <v>23.468218</v>
      </c>
      <c r="Q634" s="71">
        <f t="shared" si="171"/>
        <v>0</v>
      </c>
      <c r="R634" s="76" t="str">
        <f t="shared" si="180"/>
        <v>J=</v>
      </c>
      <c r="S634" s="92">
        <f t="shared" si="181"/>
        <v>45509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0">
        <f t="shared" si="172"/>
        <v>45401</v>
      </c>
      <c r="B635" s="77">
        <f t="shared" ca="1" si="173"/>
        <v>1023.9317999899999</v>
      </c>
      <c r="C635" s="71">
        <f t="shared" si="174"/>
        <v>1000</v>
      </c>
      <c r="D635" s="10">
        <f ca="1">IF(A635&lt;$B$1,VLOOKUP(A635,[1]DI!$A$4:$B$15000,2,FALSE),0)</f>
        <v>0.1065</v>
      </c>
      <c r="E635" s="71">
        <f t="shared" ca="1" si="166"/>
        <v>1.00040168</v>
      </c>
      <c r="F635" s="71">
        <f ca="1">(TRUNC(PRODUCT($E$16:$E634),16))</f>
        <v>1.2273250272619201</v>
      </c>
      <c r="G635" s="71">
        <f t="shared" ca="1" si="182"/>
        <v>1.2017767628254601</v>
      </c>
      <c r="H635" s="71">
        <f t="shared" ca="1" si="167"/>
        <v>1.0212587399999999</v>
      </c>
      <c r="I635" s="72">
        <f t="shared" si="175"/>
        <v>1.2999999999999999E-2</v>
      </c>
      <c r="J635" s="92">
        <f t="shared" si="176"/>
        <v>45327</v>
      </c>
      <c r="K635" s="73">
        <f t="shared" si="177"/>
        <v>51</v>
      </c>
      <c r="L635" s="74">
        <f t="shared" si="178"/>
        <v>51</v>
      </c>
      <c r="M635" s="75">
        <f t="shared" si="168"/>
        <v>1.002617417</v>
      </c>
      <c r="N635" s="75">
        <f t="shared" ca="1" si="169"/>
        <v>1.0239317999999999</v>
      </c>
      <c r="O635" s="74">
        <f t="shared" si="179"/>
        <v>0</v>
      </c>
      <c r="P635" s="71">
        <f t="shared" ca="1" si="170"/>
        <v>23.931799989999998</v>
      </c>
      <c r="Q635" s="71">
        <f t="shared" si="171"/>
        <v>0</v>
      </c>
      <c r="R635" s="76" t="str">
        <f t="shared" si="180"/>
        <v>J=</v>
      </c>
      <c r="S635" s="92">
        <f t="shared" si="181"/>
        <v>45509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0">
        <f t="shared" si="172"/>
        <v>45402</v>
      </c>
      <c r="B636" s="77">
        <f t="shared" ca="1" si="173"/>
        <v>1024.3955979899999</v>
      </c>
      <c r="C636" s="71">
        <f t="shared" si="174"/>
        <v>1000</v>
      </c>
      <c r="D636" s="10">
        <f ca="1">IF(A636&lt;$B$1,VLOOKUP(A636,[1]DI!$A$4:$B$15000,2,FALSE),0)</f>
        <v>0</v>
      </c>
      <c r="E636" s="71">
        <f t="shared" ca="1" si="166"/>
        <v>1</v>
      </c>
      <c r="F636" s="71">
        <f ca="1">(TRUNC(PRODUCT($E$16:$E635),16))</f>
        <v>1.2278180191788699</v>
      </c>
      <c r="G636" s="71">
        <f t="shared" ca="1" si="182"/>
        <v>1.2017767628254601</v>
      </c>
      <c r="H636" s="71">
        <f t="shared" ca="1" si="167"/>
        <v>1.02166896</v>
      </c>
      <c r="I636" s="72">
        <f t="shared" si="175"/>
        <v>1.2999999999999999E-2</v>
      </c>
      <c r="J636" s="92">
        <f t="shared" si="176"/>
        <v>45327</v>
      </c>
      <c r="K636" s="73">
        <f t="shared" si="177"/>
        <v>51</v>
      </c>
      <c r="L636" s="74">
        <f t="shared" si="178"/>
        <v>52</v>
      </c>
      <c r="M636" s="75">
        <f t="shared" si="168"/>
        <v>1.0026688079999999</v>
      </c>
      <c r="N636" s="75">
        <f t="shared" ca="1" si="169"/>
        <v>1.0243955979999999</v>
      </c>
      <c r="O636" s="74">
        <f t="shared" si="179"/>
        <v>0</v>
      </c>
      <c r="P636" s="71">
        <f t="shared" ca="1" si="170"/>
        <v>24.395597989999999</v>
      </c>
      <c r="Q636" s="71">
        <f t="shared" si="171"/>
        <v>0</v>
      </c>
      <c r="R636" s="76" t="str">
        <f t="shared" si="180"/>
        <v>J=</v>
      </c>
      <c r="S636" s="92">
        <f t="shared" si="181"/>
        <v>45509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0">
        <f t="shared" si="172"/>
        <v>45403</v>
      </c>
      <c r="B637" s="77">
        <f t="shared" ca="1" si="173"/>
        <v>1024.3955979899999</v>
      </c>
      <c r="C637" s="71">
        <f t="shared" si="174"/>
        <v>1000</v>
      </c>
      <c r="D637" s="10">
        <f ca="1">IF(A637&lt;$B$1,VLOOKUP(A637,[1]DI!$A$4:$B$15000,2,FALSE),0)</f>
        <v>0</v>
      </c>
      <c r="E637" s="71">
        <f t="shared" ca="1" si="166"/>
        <v>1</v>
      </c>
      <c r="F637" s="71">
        <f ca="1">(TRUNC(PRODUCT($E$16:$E636),16))</f>
        <v>1.2278180191788699</v>
      </c>
      <c r="G637" s="71">
        <f t="shared" ca="1" si="182"/>
        <v>1.2017767628254601</v>
      </c>
      <c r="H637" s="71">
        <f t="shared" ca="1" si="167"/>
        <v>1.02166896</v>
      </c>
      <c r="I637" s="72">
        <f t="shared" si="175"/>
        <v>1.2999999999999999E-2</v>
      </c>
      <c r="J637" s="92">
        <f t="shared" si="176"/>
        <v>45327</v>
      </c>
      <c r="K637" s="73">
        <f t="shared" si="177"/>
        <v>51</v>
      </c>
      <c r="L637" s="74">
        <f t="shared" si="178"/>
        <v>52</v>
      </c>
      <c r="M637" s="75">
        <f t="shared" si="168"/>
        <v>1.0026688079999999</v>
      </c>
      <c r="N637" s="75">
        <f t="shared" ca="1" si="169"/>
        <v>1.0243955979999999</v>
      </c>
      <c r="O637" s="74">
        <f t="shared" si="179"/>
        <v>0</v>
      </c>
      <c r="P637" s="71">
        <f t="shared" ca="1" si="170"/>
        <v>24.395597989999999</v>
      </c>
      <c r="Q637" s="71">
        <f t="shared" si="171"/>
        <v>0</v>
      </c>
      <c r="R637" s="76" t="str">
        <f t="shared" si="180"/>
        <v>J=</v>
      </c>
      <c r="S637" s="92">
        <f t="shared" si="181"/>
        <v>45509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0">
        <f t="shared" si="172"/>
        <v>45404</v>
      </c>
      <c r="B638" s="77">
        <f t="shared" ca="1" si="173"/>
        <v>1024.3955979899999</v>
      </c>
      <c r="C638" s="71">
        <f t="shared" si="174"/>
        <v>1000</v>
      </c>
      <c r="D638" s="10">
        <f ca="1">IF(A638&lt;$B$1,VLOOKUP(A638,[1]DI!$A$4:$B$15000,2,FALSE),0)</f>
        <v>0.1065</v>
      </c>
      <c r="E638" s="71">
        <f t="shared" ca="1" si="166"/>
        <v>1.00040168</v>
      </c>
      <c r="F638" s="71">
        <f ca="1">(TRUNC(PRODUCT($E$16:$E637),16))</f>
        <v>1.2278180191788699</v>
      </c>
      <c r="G638" s="71">
        <f t="shared" ca="1" si="182"/>
        <v>1.2017767628254601</v>
      </c>
      <c r="H638" s="71">
        <f t="shared" ca="1" si="167"/>
        <v>1.02166896</v>
      </c>
      <c r="I638" s="72">
        <f t="shared" si="175"/>
        <v>1.2999999999999999E-2</v>
      </c>
      <c r="J638" s="92">
        <f t="shared" si="176"/>
        <v>45327</v>
      </c>
      <c r="K638" s="73">
        <f t="shared" si="177"/>
        <v>52</v>
      </c>
      <c r="L638" s="74">
        <f t="shared" si="178"/>
        <v>52</v>
      </c>
      <c r="M638" s="75">
        <f t="shared" si="168"/>
        <v>1.0026688079999999</v>
      </c>
      <c r="N638" s="75">
        <f t="shared" ca="1" si="169"/>
        <v>1.0243955979999999</v>
      </c>
      <c r="O638" s="74">
        <f t="shared" si="179"/>
        <v>0</v>
      </c>
      <c r="P638" s="71">
        <f t="shared" ca="1" si="170"/>
        <v>24.395597989999999</v>
      </c>
      <c r="Q638" s="71">
        <f t="shared" si="171"/>
        <v>0</v>
      </c>
      <c r="R638" s="76" t="str">
        <f t="shared" si="180"/>
        <v>J=</v>
      </c>
      <c r="S638" s="92">
        <f t="shared" si="181"/>
        <v>45509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0">
        <f t="shared" si="172"/>
        <v>45405</v>
      </c>
      <c r="B639" s="77">
        <f t="shared" ca="1" si="173"/>
        <v>1024.85961099</v>
      </c>
      <c r="C639" s="71">
        <f t="shared" si="174"/>
        <v>1000</v>
      </c>
      <c r="D639" s="10">
        <f ca="1">IF(A639&lt;$B$1,VLOOKUP(A639,[1]DI!$A$4:$B$15000,2,FALSE),0)</f>
        <v>0.1065</v>
      </c>
      <c r="E639" s="71">
        <f t="shared" ca="1" si="166"/>
        <v>1.00040168</v>
      </c>
      <c r="F639" s="71">
        <f ca="1">(TRUNC(PRODUCT($E$16:$E638),16))</f>
        <v>1.2283112091208199</v>
      </c>
      <c r="G639" s="71">
        <f t="shared" ca="1" si="182"/>
        <v>1.2017767628254601</v>
      </c>
      <c r="H639" s="71">
        <f t="shared" ca="1" si="167"/>
        <v>1.0220793500000001</v>
      </c>
      <c r="I639" s="72">
        <f t="shared" si="175"/>
        <v>1.2999999999999999E-2</v>
      </c>
      <c r="J639" s="92">
        <f t="shared" si="176"/>
        <v>45327</v>
      </c>
      <c r="K639" s="73">
        <f t="shared" si="177"/>
        <v>53</v>
      </c>
      <c r="L639" s="74">
        <f t="shared" si="178"/>
        <v>53</v>
      </c>
      <c r="M639" s="75">
        <f t="shared" si="168"/>
        <v>1.002720201</v>
      </c>
      <c r="N639" s="75">
        <f t="shared" ca="1" si="169"/>
        <v>1.0248596109999999</v>
      </c>
      <c r="O639" s="74">
        <f t="shared" si="179"/>
        <v>0</v>
      </c>
      <c r="P639" s="71">
        <f t="shared" ca="1" si="170"/>
        <v>24.85961099</v>
      </c>
      <c r="Q639" s="71">
        <f t="shared" si="171"/>
        <v>0</v>
      </c>
      <c r="R639" s="76" t="str">
        <f t="shared" si="180"/>
        <v>J=</v>
      </c>
      <c r="S639" s="92">
        <f t="shared" si="181"/>
        <v>45509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0">
        <f t="shared" si="172"/>
        <v>45406</v>
      </c>
      <c r="B640" s="77">
        <f t="shared" ca="1" si="173"/>
        <v>1025.3238289999999</v>
      </c>
      <c r="C640" s="71">
        <f t="shared" si="174"/>
        <v>1000</v>
      </c>
      <c r="D640" s="10">
        <f ca="1">IF(A640&lt;$B$1,VLOOKUP(A640,[1]DI!$A$4:$B$15000,2,FALSE),0)</f>
        <v>0.1065</v>
      </c>
      <c r="E640" s="71">
        <f t="shared" ca="1" si="166"/>
        <v>1.00040168</v>
      </c>
      <c r="F640" s="71">
        <f ca="1">(TRUNC(PRODUCT($E$16:$E639),16))</f>
        <v>1.2288045971673001</v>
      </c>
      <c r="G640" s="71">
        <f t="shared" ca="1" si="182"/>
        <v>1.2017767628254601</v>
      </c>
      <c r="H640" s="71">
        <f t="shared" ca="1" si="167"/>
        <v>1.0224899000000001</v>
      </c>
      <c r="I640" s="72">
        <f t="shared" si="175"/>
        <v>1.2999999999999999E-2</v>
      </c>
      <c r="J640" s="92">
        <f t="shared" si="176"/>
        <v>45327</v>
      </c>
      <c r="K640" s="73">
        <f t="shared" si="177"/>
        <v>54</v>
      </c>
      <c r="L640" s="74">
        <f t="shared" si="178"/>
        <v>54</v>
      </c>
      <c r="M640" s="75">
        <f t="shared" si="168"/>
        <v>1.0027715960000001</v>
      </c>
      <c r="N640" s="75">
        <f t="shared" ca="1" si="169"/>
        <v>1.025323829</v>
      </c>
      <c r="O640" s="74">
        <f t="shared" si="179"/>
        <v>0</v>
      </c>
      <c r="P640" s="71">
        <f t="shared" ca="1" si="170"/>
        <v>25.323829</v>
      </c>
      <c r="Q640" s="71">
        <f t="shared" si="171"/>
        <v>0</v>
      </c>
      <c r="R640" s="76" t="str">
        <f t="shared" si="180"/>
        <v>J=</v>
      </c>
      <c r="S640" s="92">
        <f t="shared" si="181"/>
        <v>45509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0">
        <f t="shared" si="172"/>
        <v>45407</v>
      </c>
      <c r="B641" s="77">
        <f t="shared" ca="1" si="173"/>
        <v>1025.7882529999999</v>
      </c>
      <c r="C641" s="71">
        <f t="shared" si="174"/>
        <v>1000</v>
      </c>
      <c r="D641" s="10">
        <f ca="1">IF(A641&lt;$B$1,VLOOKUP(A641,[1]DI!$A$4:$B$15000,2,FALSE),0)</f>
        <v>0.1065</v>
      </c>
      <c r="E641" s="71">
        <f t="shared" ca="1" si="166"/>
        <v>1.00040168</v>
      </c>
      <c r="F641" s="71">
        <f ca="1">(TRUNC(PRODUCT($E$16:$E640),16))</f>
        <v>1.22929818339789</v>
      </c>
      <c r="G641" s="71">
        <f t="shared" ca="1" si="182"/>
        <v>1.2017767628254601</v>
      </c>
      <c r="H641" s="71">
        <f t="shared" ca="1" si="167"/>
        <v>1.02290061</v>
      </c>
      <c r="I641" s="72">
        <f t="shared" si="175"/>
        <v>1.2999999999999999E-2</v>
      </c>
      <c r="J641" s="92">
        <f t="shared" si="176"/>
        <v>45327</v>
      </c>
      <c r="K641" s="73">
        <f t="shared" si="177"/>
        <v>55</v>
      </c>
      <c r="L641" s="74">
        <f t="shared" si="178"/>
        <v>55</v>
      </c>
      <c r="M641" s="75">
        <f t="shared" si="168"/>
        <v>1.0028229950000001</v>
      </c>
      <c r="N641" s="75">
        <f t="shared" ca="1" si="169"/>
        <v>1.025788253</v>
      </c>
      <c r="O641" s="74">
        <f t="shared" si="179"/>
        <v>0</v>
      </c>
      <c r="P641" s="71">
        <f t="shared" ca="1" si="170"/>
        <v>25.788253000000001</v>
      </c>
      <c r="Q641" s="71">
        <f t="shared" si="171"/>
        <v>0</v>
      </c>
      <c r="R641" s="76" t="str">
        <f t="shared" si="180"/>
        <v>J=</v>
      </c>
      <c r="S641" s="92">
        <f t="shared" si="181"/>
        <v>45509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0">
        <f t="shared" si="172"/>
        <v>45408</v>
      </c>
      <c r="B642" s="77">
        <f t="shared" ca="1" si="173"/>
        <v>1026.25289099</v>
      </c>
      <c r="C642" s="71">
        <f t="shared" si="174"/>
        <v>1000</v>
      </c>
      <c r="D642" s="10">
        <f ca="1">IF(A642&lt;$B$1,VLOOKUP(A642,[1]DI!$A$4:$B$15000,2,FALSE),0)</f>
        <v>0.1065</v>
      </c>
      <c r="E642" s="71">
        <f t="shared" ca="1" si="166"/>
        <v>1.00040168</v>
      </c>
      <c r="F642" s="71">
        <f ca="1">(TRUNC(PRODUCT($E$16:$E641),16))</f>
        <v>1.22979196789219</v>
      </c>
      <c r="G642" s="71">
        <f t="shared" ca="1" si="182"/>
        <v>1.2017767628254601</v>
      </c>
      <c r="H642" s="71">
        <f t="shared" ca="1" si="167"/>
        <v>1.02331149</v>
      </c>
      <c r="I642" s="72">
        <f t="shared" si="175"/>
        <v>1.2999999999999999E-2</v>
      </c>
      <c r="J642" s="92">
        <f t="shared" si="176"/>
        <v>45327</v>
      </c>
      <c r="K642" s="73">
        <f t="shared" si="177"/>
        <v>56</v>
      </c>
      <c r="L642" s="74">
        <f t="shared" si="178"/>
        <v>56</v>
      </c>
      <c r="M642" s="75">
        <f t="shared" si="168"/>
        <v>1.0028743950000001</v>
      </c>
      <c r="N642" s="75">
        <f t="shared" ca="1" si="169"/>
        <v>1.0262528909999999</v>
      </c>
      <c r="O642" s="74">
        <f t="shared" si="179"/>
        <v>0</v>
      </c>
      <c r="P642" s="71">
        <f t="shared" ca="1" si="170"/>
        <v>26.252890990000001</v>
      </c>
      <c r="Q642" s="71">
        <f t="shared" si="171"/>
        <v>0</v>
      </c>
      <c r="R642" s="76" t="str">
        <f t="shared" si="180"/>
        <v>J=</v>
      </c>
      <c r="S642" s="92">
        <f t="shared" si="181"/>
        <v>45509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0">
        <f t="shared" si="172"/>
        <v>45409</v>
      </c>
      <c r="B643" s="77">
        <f t="shared" ca="1" si="173"/>
        <v>1026.7177359899999</v>
      </c>
      <c r="C643" s="71">
        <f t="shared" si="174"/>
        <v>1000</v>
      </c>
      <c r="D643" s="10">
        <f ca="1">IF(A643&lt;$B$1,VLOOKUP(A643,[1]DI!$A$4:$B$15000,2,FALSE),0)</f>
        <v>0</v>
      </c>
      <c r="E643" s="71">
        <f t="shared" ca="1" si="166"/>
        <v>1</v>
      </c>
      <c r="F643" s="71">
        <f ca="1">(TRUNC(PRODUCT($E$16:$E642),16))</f>
        <v>1.23028595072986</v>
      </c>
      <c r="G643" s="71">
        <f t="shared" ca="1" si="182"/>
        <v>1.2017767628254601</v>
      </c>
      <c r="H643" s="71">
        <f t="shared" ca="1" si="167"/>
        <v>1.0237225299999999</v>
      </c>
      <c r="I643" s="72">
        <f t="shared" si="175"/>
        <v>1.2999999999999999E-2</v>
      </c>
      <c r="J643" s="92">
        <f t="shared" si="176"/>
        <v>45327</v>
      </c>
      <c r="K643" s="73">
        <f t="shared" si="177"/>
        <v>56</v>
      </c>
      <c r="L643" s="74">
        <f t="shared" si="178"/>
        <v>57</v>
      </c>
      <c r="M643" s="75">
        <f t="shared" si="168"/>
        <v>1.002925799</v>
      </c>
      <c r="N643" s="75">
        <f t="shared" ca="1" si="169"/>
        <v>1.0267177359999999</v>
      </c>
      <c r="O643" s="74">
        <f t="shared" si="179"/>
        <v>0</v>
      </c>
      <c r="P643" s="71">
        <f t="shared" ca="1" si="170"/>
        <v>26.717735990000001</v>
      </c>
      <c r="Q643" s="71">
        <f t="shared" si="171"/>
        <v>0</v>
      </c>
      <c r="R643" s="76" t="str">
        <f t="shared" si="180"/>
        <v>J=</v>
      </c>
      <c r="S643" s="92">
        <f t="shared" si="181"/>
        <v>45509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0">
        <f t="shared" si="172"/>
        <v>45410</v>
      </c>
      <c r="B644" s="77">
        <f t="shared" ca="1" si="173"/>
        <v>1026.7177359899999</v>
      </c>
      <c r="C644" s="71">
        <f t="shared" si="174"/>
        <v>1000</v>
      </c>
      <c r="D644" s="10">
        <f ca="1">IF(A644&lt;$B$1,VLOOKUP(A644,[1]DI!$A$4:$B$15000,2,FALSE),0)</f>
        <v>0</v>
      </c>
      <c r="E644" s="71">
        <f t="shared" ca="1" si="166"/>
        <v>1</v>
      </c>
      <c r="F644" s="71">
        <f ca="1">(TRUNC(PRODUCT($E$16:$E643),16))</f>
        <v>1.23028595072986</v>
      </c>
      <c r="G644" s="71">
        <f t="shared" ca="1" si="182"/>
        <v>1.2017767628254601</v>
      </c>
      <c r="H644" s="71">
        <f t="shared" ca="1" si="167"/>
        <v>1.0237225299999999</v>
      </c>
      <c r="I644" s="72">
        <f t="shared" si="175"/>
        <v>1.2999999999999999E-2</v>
      </c>
      <c r="J644" s="92">
        <f t="shared" si="176"/>
        <v>45327</v>
      </c>
      <c r="K644" s="73">
        <f t="shared" si="177"/>
        <v>56</v>
      </c>
      <c r="L644" s="74">
        <f t="shared" si="178"/>
        <v>57</v>
      </c>
      <c r="M644" s="75">
        <f t="shared" si="168"/>
        <v>1.002925799</v>
      </c>
      <c r="N644" s="75">
        <f t="shared" ca="1" si="169"/>
        <v>1.0267177359999999</v>
      </c>
      <c r="O644" s="74">
        <f t="shared" si="179"/>
        <v>0</v>
      </c>
      <c r="P644" s="71">
        <f t="shared" ca="1" si="170"/>
        <v>26.717735990000001</v>
      </c>
      <c r="Q644" s="71">
        <f t="shared" si="171"/>
        <v>0</v>
      </c>
      <c r="R644" s="76" t="str">
        <f t="shared" si="180"/>
        <v>J=</v>
      </c>
      <c r="S644" s="92">
        <f t="shared" si="181"/>
        <v>45509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0">
        <f t="shared" si="172"/>
        <v>45411</v>
      </c>
      <c r="B645" s="77">
        <f t="shared" ca="1" si="173"/>
        <v>1026.7177359899999</v>
      </c>
      <c r="C645" s="71">
        <f t="shared" si="174"/>
        <v>1000</v>
      </c>
      <c r="D645" s="10">
        <f ca="1">IF(A645&lt;$B$1,VLOOKUP(A645,[1]DI!$A$4:$B$15000,2,FALSE),0)</f>
        <v>0.1065</v>
      </c>
      <c r="E645" s="71">
        <f t="shared" ca="1" si="166"/>
        <v>1.00040168</v>
      </c>
      <c r="F645" s="71">
        <f ca="1">(TRUNC(PRODUCT($E$16:$E644),16))</f>
        <v>1.23028595072986</v>
      </c>
      <c r="G645" s="71">
        <f t="shared" ca="1" si="182"/>
        <v>1.2017767628254601</v>
      </c>
      <c r="H645" s="71">
        <f t="shared" ca="1" si="167"/>
        <v>1.0237225299999999</v>
      </c>
      <c r="I645" s="72">
        <f t="shared" si="175"/>
        <v>1.2999999999999999E-2</v>
      </c>
      <c r="J645" s="92">
        <f t="shared" si="176"/>
        <v>45327</v>
      </c>
      <c r="K645" s="73">
        <f t="shared" si="177"/>
        <v>57</v>
      </c>
      <c r="L645" s="74">
        <f t="shared" si="178"/>
        <v>57</v>
      </c>
      <c r="M645" s="75">
        <f t="shared" si="168"/>
        <v>1.002925799</v>
      </c>
      <c r="N645" s="75">
        <f t="shared" ca="1" si="169"/>
        <v>1.0267177359999999</v>
      </c>
      <c r="O645" s="74">
        <f t="shared" si="179"/>
        <v>0</v>
      </c>
      <c r="P645" s="71">
        <f t="shared" ca="1" si="170"/>
        <v>26.717735990000001</v>
      </c>
      <c r="Q645" s="71">
        <f t="shared" si="171"/>
        <v>0</v>
      </c>
      <c r="R645" s="76" t="str">
        <f t="shared" si="180"/>
        <v>J=</v>
      </c>
      <c r="S645" s="92">
        <f t="shared" si="181"/>
        <v>45509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0">
        <f t="shared" si="172"/>
        <v>45412</v>
      </c>
      <c r="B646" s="77">
        <f t="shared" ca="1" si="173"/>
        <v>1027.1827960000001</v>
      </c>
      <c r="C646" s="71">
        <f t="shared" si="174"/>
        <v>1000</v>
      </c>
      <c r="D646" s="10">
        <f ca="1">IF(A646&lt;$B$1,VLOOKUP(A646,[1]DI!$A$4:$B$15000,2,FALSE),0)</f>
        <v>0.1065</v>
      </c>
      <c r="E646" s="71">
        <f t="shared" ca="1" si="166"/>
        <v>1.00040168</v>
      </c>
      <c r="F646" s="71">
        <f ca="1">(TRUNC(PRODUCT($E$16:$E645),16))</f>
        <v>1.23078013199055</v>
      </c>
      <c r="G646" s="71">
        <f t="shared" ca="1" si="182"/>
        <v>1.2017767628254601</v>
      </c>
      <c r="H646" s="71">
        <f t="shared" ca="1" si="167"/>
        <v>1.0241337399999999</v>
      </c>
      <c r="I646" s="72">
        <f t="shared" si="175"/>
        <v>1.2999999999999999E-2</v>
      </c>
      <c r="J646" s="92">
        <f t="shared" si="176"/>
        <v>45327</v>
      </c>
      <c r="K646" s="73">
        <f t="shared" si="177"/>
        <v>58</v>
      </c>
      <c r="L646" s="74">
        <f t="shared" si="178"/>
        <v>58</v>
      </c>
      <c r="M646" s="75">
        <f t="shared" si="168"/>
        <v>1.0029772050000001</v>
      </c>
      <c r="N646" s="75">
        <f t="shared" ca="1" si="169"/>
        <v>1.027182796</v>
      </c>
      <c r="O646" s="74">
        <f t="shared" si="179"/>
        <v>0</v>
      </c>
      <c r="P646" s="71">
        <f t="shared" ca="1" si="170"/>
        <v>27.182796</v>
      </c>
      <c r="Q646" s="71">
        <f t="shared" si="171"/>
        <v>0</v>
      </c>
      <c r="R646" s="76" t="str">
        <f t="shared" si="180"/>
        <v>J=</v>
      </c>
      <c r="S646" s="92">
        <f t="shared" si="181"/>
        <v>45509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0">
        <f t="shared" si="172"/>
        <v>45413</v>
      </c>
      <c r="B647" s="77">
        <f t="shared" ca="1" si="173"/>
        <v>1027.648072</v>
      </c>
      <c r="C647" s="71">
        <f t="shared" si="174"/>
        <v>1000</v>
      </c>
      <c r="D647" s="10">
        <f ca="1">IF(A647&lt;$B$1,VLOOKUP(A647,[1]DI!$A$4:$B$15000,2,FALSE),0)</f>
        <v>0</v>
      </c>
      <c r="E647" s="71">
        <f t="shared" ca="1" si="166"/>
        <v>1</v>
      </c>
      <c r="F647" s="71">
        <f ca="1">(TRUNC(PRODUCT($E$16:$E646),16))</f>
        <v>1.2312745117539601</v>
      </c>
      <c r="G647" s="71">
        <f t="shared" ca="1" si="182"/>
        <v>1.2017767628254601</v>
      </c>
      <c r="H647" s="71">
        <f t="shared" ca="1" si="167"/>
        <v>1.02454512</v>
      </c>
      <c r="I647" s="72">
        <f t="shared" si="175"/>
        <v>1.2999999999999999E-2</v>
      </c>
      <c r="J647" s="92">
        <f t="shared" si="176"/>
        <v>45327</v>
      </c>
      <c r="K647" s="73">
        <f t="shared" si="177"/>
        <v>58</v>
      </c>
      <c r="L647" s="74">
        <f t="shared" si="178"/>
        <v>59</v>
      </c>
      <c r="M647" s="75">
        <f t="shared" si="168"/>
        <v>1.003028614</v>
      </c>
      <c r="N647" s="75">
        <f t="shared" ca="1" si="169"/>
        <v>1.0276480720000001</v>
      </c>
      <c r="O647" s="74">
        <f t="shared" si="179"/>
        <v>0</v>
      </c>
      <c r="P647" s="71">
        <f t="shared" ca="1" si="170"/>
        <v>27.648071999999999</v>
      </c>
      <c r="Q647" s="71">
        <f t="shared" si="171"/>
        <v>0</v>
      </c>
      <c r="R647" s="76" t="str">
        <f t="shared" si="180"/>
        <v>J=</v>
      </c>
      <c r="S647" s="92">
        <f t="shared" si="181"/>
        <v>45509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0">
        <f t="shared" si="172"/>
        <v>45414</v>
      </c>
      <c r="B648" s="77">
        <f t="shared" ca="1" si="173"/>
        <v>1027.648072</v>
      </c>
      <c r="C648" s="71">
        <f t="shared" si="174"/>
        <v>1000</v>
      </c>
      <c r="D648" s="10">
        <f ca="1">IF(A648&lt;$B$1,VLOOKUP(A648,[1]DI!$A$4:$B$15000,2,FALSE),0)</f>
        <v>0.1065</v>
      </c>
      <c r="E648" s="71">
        <f t="shared" ca="1" si="166"/>
        <v>1.00040168</v>
      </c>
      <c r="F648" s="71">
        <f ca="1">(TRUNC(PRODUCT($E$16:$E647),16))</f>
        <v>1.2312745117539601</v>
      </c>
      <c r="G648" s="71">
        <f t="shared" ca="1" si="182"/>
        <v>1.2017767628254601</v>
      </c>
      <c r="H648" s="71">
        <f t="shared" ca="1" si="167"/>
        <v>1.02454512</v>
      </c>
      <c r="I648" s="72">
        <f t="shared" si="175"/>
        <v>1.2999999999999999E-2</v>
      </c>
      <c r="J648" s="92">
        <f t="shared" si="176"/>
        <v>45327</v>
      </c>
      <c r="K648" s="73">
        <f t="shared" si="177"/>
        <v>59</v>
      </c>
      <c r="L648" s="74">
        <f t="shared" si="178"/>
        <v>59</v>
      </c>
      <c r="M648" s="75">
        <f t="shared" si="168"/>
        <v>1.003028614</v>
      </c>
      <c r="N648" s="75">
        <f t="shared" ca="1" si="169"/>
        <v>1.0276480720000001</v>
      </c>
      <c r="O648" s="74">
        <f t="shared" si="179"/>
        <v>0</v>
      </c>
      <c r="P648" s="71">
        <f t="shared" ca="1" si="170"/>
        <v>27.648071999999999</v>
      </c>
      <c r="Q648" s="71">
        <f t="shared" si="171"/>
        <v>0</v>
      </c>
      <c r="R648" s="76" t="str">
        <f t="shared" si="180"/>
        <v>J=</v>
      </c>
      <c r="S648" s="92">
        <f t="shared" si="181"/>
        <v>45509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0">
        <f t="shared" si="172"/>
        <v>45415</v>
      </c>
      <c r="B649" s="77">
        <f t="shared" ca="1" si="173"/>
        <v>1028.1135420000001</v>
      </c>
      <c r="C649" s="71">
        <f t="shared" si="174"/>
        <v>1000</v>
      </c>
      <c r="D649" s="10">
        <f ca="1">IF(A649&lt;$B$1,VLOOKUP(A649,[1]DI!$A$4:$B$15000,2,FALSE),0)</f>
        <v>0.1065</v>
      </c>
      <c r="E649" s="71">
        <f t="shared" ca="1" si="166"/>
        <v>1.00040168</v>
      </c>
      <c r="F649" s="71">
        <f ca="1">(TRUNC(PRODUCT($E$16:$E648),16))</f>
        <v>1.2317690900998399</v>
      </c>
      <c r="G649" s="71">
        <f t="shared" ca="1" si="182"/>
        <v>1.2017767628254601</v>
      </c>
      <c r="H649" s="71">
        <f t="shared" ca="1" si="167"/>
        <v>1.02495665</v>
      </c>
      <c r="I649" s="72">
        <f t="shared" si="175"/>
        <v>1.2999999999999999E-2</v>
      </c>
      <c r="J649" s="92">
        <f t="shared" si="176"/>
        <v>45327</v>
      </c>
      <c r="K649" s="73">
        <f t="shared" si="177"/>
        <v>60</v>
      </c>
      <c r="L649" s="74">
        <f t="shared" si="178"/>
        <v>60</v>
      </c>
      <c r="M649" s="75">
        <f t="shared" si="168"/>
        <v>1.003080025</v>
      </c>
      <c r="N649" s="75">
        <f t="shared" ca="1" si="169"/>
        <v>1.028113542</v>
      </c>
      <c r="O649" s="74">
        <f t="shared" si="179"/>
        <v>0</v>
      </c>
      <c r="P649" s="71">
        <f t="shared" ca="1" si="170"/>
        <v>28.113541999999999</v>
      </c>
      <c r="Q649" s="71">
        <f t="shared" si="171"/>
        <v>0</v>
      </c>
      <c r="R649" s="76" t="str">
        <f t="shared" si="180"/>
        <v>J=</v>
      </c>
      <c r="S649" s="92">
        <f t="shared" si="181"/>
        <v>45509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0">
        <f t="shared" si="172"/>
        <v>45416</v>
      </c>
      <c r="B650" s="77">
        <f t="shared" ca="1" si="173"/>
        <v>1028.579238</v>
      </c>
      <c r="C650" s="71">
        <f t="shared" si="174"/>
        <v>1000</v>
      </c>
      <c r="D650" s="10">
        <f ca="1">IF(A650&lt;$B$1,VLOOKUP(A650,[1]DI!$A$4:$B$15000,2,FALSE),0)</f>
        <v>0</v>
      </c>
      <c r="E650" s="71">
        <f t="shared" ca="1" si="166"/>
        <v>1</v>
      </c>
      <c r="F650" s="71">
        <f ca="1">(TRUNC(PRODUCT($E$16:$E649),16))</f>
        <v>1.23226386710796</v>
      </c>
      <c r="G650" s="71">
        <f t="shared" ca="1" si="182"/>
        <v>1.2017767628254601</v>
      </c>
      <c r="H650" s="71">
        <f t="shared" ca="1" si="167"/>
        <v>1.0253683600000001</v>
      </c>
      <c r="I650" s="72">
        <f t="shared" si="175"/>
        <v>1.2999999999999999E-2</v>
      </c>
      <c r="J650" s="92">
        <f t="shared" si="176"/>
        <v>45327</v>
      </c>
      <c r="K650" s="73">
        <f t="shared" si="177"/>
        <v>60</v>
      </c>
      <c r="L650" s="74">
        <f t="shared" si="178"/>
        <v>61</v>
      </c>
      <c r="M650" s="75">
        <f t="shared" si="168"/>
        <v>1.0031314389999999</v>
      </c>
      <c r="N650" s="75">
        <f t="shared" ca="1" si="169"/>
        <v>1.0285792380000001</v>
      </c>
      <c r="O650" s="74">
        <f t="shared" si="179"/>
        <v>0</v>
      </c>
      <c r="P650" s="71">
        <f t="shared" ca="1" si="170"/>
        <v>28.579238</v>
      </c>
      <c r="Q650" s="71">
        <f t="shared" si="171"/>
        <v>0</v>
      </c>
      <c r="R650" s="76" t="str">
        <f t="shared" si="180"/>
        <v>J=</v>
      </c>
      <c r="S650" s="92">
        <f t="shared" si="181"/>
        <v>45509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0">
        <f t="shared" si="172"/>
        <v>45417</v>
      </c>
      <c r="B651" s="77">
        <f t="shared" ca="1" si="173"/>
        <v>1028.579238</v>
      </c>
      <c r="C651" s="71">
        <f t="shared" si="174"/>
        <v>1000</v>
      </c>
      <c r="D651" s="10">
        <f ca="1">IF(A651&lt;$B$1,VLOOKUP(A651,[1]DI!$A$4:$B$15000,2,FALSE),0)</f>
        <v>0</v>
      </c>
      <c r="E651" s="71">
        <f t="shared" ca="1" si="166"/>
        <v>1</v>
      </c>
      <c r="F651" s="71">
        <f ca="1">(TRUNC(PRODUCT($E$16:$E650),16))</f>
        <v>1.23226386710796</v>
      </c>
      <c r="G651" s="71">
        <f t="shared" ca="1" si="182"/>
        <v>1.2017767628254601</v>
      </c>
      <c r="H651" s="71">
        <f t="shared" ca="1" si="167"/>
        <v>1.0253683600000001</v>
      </c>
      <c r="I651" s="72">
        <f t="shared" si="175"/>
        <v>1.2999999999999999E-2</v>
      </c>
      <c r="J651" s="92">
        <f t="shared" si="176"/>
        <v>45327</v>
      </c>
      <c r="K651" s="73">
        <f t="shared" si="177"/>
        <v>60</v>
      </c>
      <c r="L651" s="74">
        <f t="shared" si="178"/>
        <v>61</v>
      </c>
      <c r="M651" s="75">
        <f t="shared" si="168"/>
        <v>1.0031314389999999</v>
      </c>
      <c r="N651" s="75">
        <f t="shared" ca="1" si="169"/>
        <v>1.0285792380000001</v>
      </c>
      <c r="O651" s="74">
        <f t="shared" si="179"/>
        <v>0</v>
      </c>
      <c r="P651" s="71">
        <f t="shared" ca="1" si="170"/>
        <v>28.579238</v>
      </c>
      <c r="Q651" s="71">
        <f t="shared" si="171"/>
        <v>0</v>
      </c>
      <c r="R651" s="76" t="str">
        <f t="shared" si="180"/>
        <v>J=</v>
      </c>
      <c r="S651" s="92">
        <f t="shared" si="181"/>
        <v>45509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0">
        <f t="shared" si="172"/>
        <v>45418</v>
      </c>
      <c r="B652" s="77">
        <f t="shared" ca="1" si="173"/>
        <v>1028.579238</v>
      </c>
      <c r="C652" s="71">
        <f t="shared" si="174"/>
        <v>1000</v>
      </c>
      <c r="D652" s="10">
        <f ca="1">IF(A652&lt;$B$1,VLOOKUP(A652,[1]DI!$A$4:$B$15000,2,FALSE),0)</f>
        <v>0.1065</v>
      </c>
      <c r="E652" s="71">
        <f t="shared" ca="1" si="166"/>
        <v>1.00040168</v>
      </c>
      <c r="F652" s="71">
        <f ca="1">(TRUNC(PRODUCT($E$16:$E651),16))</f>
        <v>1.23226386710796</v>
      </c>
      <c r="G652" s="71">
        <f t="shared" ca="1" si="182"/>
        <v>1.2017767628254601</v>
      </c>
      <c r="H652" s="71">
        <f t="shared" ca="1" si="167"/>
        <v>1.0253683600000001</v>
      </c>
      <c r="I652" s="72">
        <f t="shared" si="175"/>
        <v>1.2999999999999999E-2</v>
      </c>
      <c r="J652" s="92">
        <f t="shared" si="176"/>
        <v>45327</v>
      </c>
      <c r="K652" s="73">
        <f t="shared" si="177"/>
        <v>61</v>
      </c>
      <c r="L652" s="74">
        <f t="shared" si="178"/>
        <v>61</v>
      </c>
      <c r="M652" s="75">
        <f t="shared" si="168"/>
        <v>1.0031314389999999</v>
      </c>
      <c r="N652" s="75">
        <f t="shared" ca="1" si="169"/>
        <v>1.0285792380000001</v>
      </c>
      <c r="O652" s="74">
        <f t="shared" si="179"/>
        <v>0</v>
      </c>
      <c r="P652" s="71">
        <f t="shared" ca="1" si="170"/>
        <v>28.579238</v>
      </c>
      <c r="Q652" s="71">
        <f t="shared" si="171"/>
        <v>0</v>
      </c>
      <c r="R652" s="76" t="str">
        <f t="shared" si="180"/>
        <v>J=</v>
      </c>
      <c r="S652" s="92">
        <f t="shared" si="181"/>
        <v>45509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0">
        <f t="shared" si="172"/>
        <v>45419</v>
      </c>
      <c r="B653" s="77">
        <f t="shared" ca="1" si="173"/>
        <v>1029.0451410000001</v>
      </c>
      <c r="C653" s="71">
        <f t="shared" si="174"/>
        <v>1000</v>
      </c>
      <c r="D653" s="10">
        <f ca="1">IF(A653&lt;$B$1,VLOOKUP(A653,[1]DI!$A$4:$B$15000,2,FALSE),0)</f>
        <v>0.1065</v>
      </c>
      <c r="E653" s="71">
        <f t="shared" ca="1" si="166"/>
        <v>1.00040168</v>
      </c>
      <c r="F653" s="71">
        <f ca="1">(TRUNC(PRODUCT($E$16:$E652),16))</f>
        <v>1.2327588428581</v>
      </c>
      <c r="G653" s="71">
        <f t="shared" ca="1" si="182"/>
        <v>1.2017767628254601</v>
      </c>
      <c r="H653" s="71">
        <f t="shared" ca="1" si="167"/>
        <v>1.0257802300000001</v>
      </c>
      <c r="I653" s="72">
        <f t="shared" si="175"/>
        <v>1.2999999999999999E-2</v>
      </c>
      <c r="J653" s="92">
        <f t="shared" si="176"/>
        <v>45327</v>
      </c>
      <c r="K653" s="73">
        <f t="shared" si="177"/>
        <v>62</v>
      </c>
      <c r="L653" s="74">
        <f t="shared" si="178"/>
        <v>62</v>
      </c>
      <c r="M653" s="75">
        <f t="shared" si="168"/>
        <v>1.003182856</v>
      </c>
      <c r="N653" s="75">
        <f t="shared" ca="1" si="169"/>
        <v>1.0290451410000001</v>
      </c>
      <c r="O653" s="74">
        <f t="shared" si="179"/>
        <v>0</v>
      </c>
      <c r="P653" s="71">
        <f t="shared" ca="1" si="170"/>
        <v>29.045141000000001</v>
      </c>
      <c r="Q653" s="71">
        <f t="shared" si="171"/>
        <v>0</v>
      </c>
      <c r="R653" s="76" t="str">
        <f t="shared" si="180"/>
        <v>J=</v>
      </c>
      <c r="S653" s="92">
        <f t="shared" si="181"/>
        <v>45509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0">
        <f t="shared" si="172"/>
        <v>45420</v>
      </c>
      <c r="B654" s="77">
        <f t="shared" ca="1" si="173"/>
        <v>1029.5112479899999</v>
      </c>
      <c r="C654" s="71">
        <f t="shared" si="174"/>
        <v>1000</v>
      </c>
      <c r="D654" s="10">
        <f ca="1">IF(A654&lt;$B$1,VLOOKUP(A654,[1]DI!$A$4:$B$15000,2,FALSE),0)</f>
        <v>0.1065</v>
      </c>
      <c r="E654" s="71">
        <f t="shared" ca="1" si="166"/>
        <v>1.00040168</v>
      </c>
      <c r="F654" s="71">
        <f ca="1">(TRUNC(PRODUCT($E$16:$E653),16))</f>
        <v>1.2332540174300901</v>
      </c>
      <c r="G654" s="71">
        <f t="shared" ca="1" si="182"/>
        <v>1.2017767628254601</v>
      </c>
      <c r="H654" s="71">
        <f t="shared" ca="1" si="167"/>
        <v>1.02619226</v>
      </c>
      <c r="I654" s="72">
        <f t="shared" si="175"/>
        <v>1.2999999999999999E-2</v>
      </c>
      <c r="J654" s="92">
        <f t="shared" si="176"/>
        <v>45327</v>
      </c>
      <c r="K654" s="73">
        <f t="shared" si="177"/>
        <v>63</v>
      </c>
      <c r="L654" s="74">
        <f t="shared" si="178"/>
        <v>63</v>
      </c>
      <c r="M654" s="75">
        <f t="shared" si="168"/>
        <v>1.0032342750000001</v>
      </c>
      <c r="N654" s="75">
        <f t="shared" ca="1" si="169"/>
        <v>1.0295112479999999</v>
      </c>
      <c r="O654" s="74">
        <f t="shared" si="179"/>
        <v>0</v>
      </c>
      <c r="P654" s="71">
        <f t="shared" ca="1" si="170"/>
        <v>29.511247990000001</v>
      </c>
      <c r="Q654" s="71">
        <f t="shared" si="171"/>
        <v>0</v>
      </c>
      <c r="R654" s="76" t="str">
        <f t="shared" si="180"/>
        <v>J=</v>
      </c>
      <c r="S654" s="92">
        <f t="shared" si="181"/>
        <v>45509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0">
        <f t="shared" si="172"/>
        <v>45421</v>
      </c>
      <c r="B655" s="77">
        <f t="shared" ca="1" si="173"/>
        <v>1029.9775810000001</v>
      </c>
      <c r="C655" s="71">
        <f t="shared" si="174"/>
        <v>1000</v>
      </c>
      <c r="D655" s="10">
        <f ca="1">IF(A655&lt;$B$1,VLOOKUP(A655,[1]DI!$A$4:$B$15000,2,FALSE),0)</f>
        <v>0.104</v>
      </c>
      <c r="E655" s="71">
        <f t="shared" ca="1" si="166"/>
        <v>1.0003926999999999</v>
      </c>
      <c r="F655" s="71">
        <f ca="1">(TRUNC(PRODUCT($E$16:$E654),16))</f>
        <v>1.23374939090382</v>
      </c>
      <c r="G655" s="71">
        <f t="shared" ca="1" si="182"/>
        <v>1.2017767628254601</v>
      </c>
      <c r="H655" s="71">
        <f t="shared" ca="1" si="167"/>
        <v>1.0266044700000001</v>
      </c>
      <c r="I655" s="72">
        <f t="shared" si="175"/>
        <v>1.2999999999999999E-2</v>
      </c>
      <c r="J655" s="92">
        <f t="shared" si="176"/>
        <v>45327</v>
      </c>
      <c r="K655" s="73">
        <f t="shared" si="177"/>
        <v>64</v>
      </c>
      <c r="L655" s="74">
        <f t="shared" si="178"/>
        <v>64</v>
      </c>
      <c r="M655" s="75">
        <f t="shared" si="168"/>
        <v>1.0032856969999999</v>
      </c>
      <c r="N655" s="75">
        <f t="shared" ca="1" si="169"/>
        <v>1.029977581</v>
      </c>
      <c r="O655" s="74">
        <f t="shared" si="179"/>
        <v>0</v>
      </c>
      <c r="P655" s="71">
        <f t="shared" ca="1" si="170"/>
        <v>29.977581000000001</v>
      </c>
      <c r="Q655" s="71">
        <f t="shared" si="171"/>
        <v>0</v>
      </c>
      <c r="R655" s="76" t="str">
        <f t="shared" si="180"/>
        <v>J=</v>
      </c>
      <c r="S655" s="92">
        <f t="shared" si="181"/>
        <v>45509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0">
        <f t="shared" si="172"/>
        <v>45422</v>
      </c>
      <c r="B656" s="77">
        <f t="shared" ca="1" si="173"/>
        <v>1030.4348600000001</v>
      </c>
      <c r="C656" s="71">
        <f t="shared" si="174"/>
        <v>1000</v>
      </c>
      <c r="D656" s="10">
        <f ca="1">IF(A656&lt;$B$1,VLOOKUP(A656,[1]DI!$A$4:$B$15000,2,FALSE),0)</f>
        <v>0.104</v>
      </c>
      <c r="E656" s="71">
        <f t="shared" ref="E656:E719" ca="1" si="183">IF(A656&lt;A$13,1,ROUND(((1+D656)^(1/252)),8))</f>
        <v>1.0003926999999999</v>
      </c>
      <c r="F656" s="71">
        <f ca="1">(TRUNC(PRODUCT($E$16:$E655),16))</f>
        <v>1.2342338842896201</v>
      </c>
      <c r="G656" s="71">
        <f t="shared" ca="1" si="182"/>
        <v>1.2017767628254601</v>
      </c>
      <c r="H656" s="71">
        <f t="shared" ref="H656:H719" ca="1" si="184">ROUND(F656/G656,8)</f>
        <v>1.0270076100000001</v>
      </c>
      <c r="I656" s="72">
        <f t="shared" si="175"/>
        <v>1.2999999999999999E-2</v>
      </c>
      <c r="J656" s="92">
        <f t="shared" si="176"/>
        <v>45327</v>
      </c>
      <c r="K656" s="73">
        <f t="shared" si="177"/>
        <v>65</v>
      </c>
      <c r="L656" s="74">
        <f t="shared" si="178"/>
        <v>65</v>
      </c>
      <c r="M656" s="75">
        <f t="shared" ref="M656:M719" si="185">ROUND((I656+1)^(L656/252),9)</f>
        <v>1.003337122</v>
      </c>
      <c r="N656" s="75">
        <f t="shared" ref="N656:N719" ca="1" si="186">ROUND(H656*M656,9)</f>
        <v>1.03043486</v>
      </c>
      <c r="O656" s="74">
        <f t="shared" si="179"/>
        <v>0</v>
      </c>
      <c r="P656" s="71">
        <f t="shared" ref="P656:P719" ca="1" si="187">TRUNC(((N656-1)*C656),8)</f>
        <v>30.43486</v>
      </c>
      <c r="Q656" s="71">
        <f t="shared" ref="Q656:Q719" si="188">IF(O656&gt;0,VLOOKUP(O656,$U$16:$Z$112,6),0)</f>
        <v>0</v>
      </c>
      <c r="R656" s="76" t="str">
        <f t="shared" si="180"/>
        <v>J=</v>
      </c>
      <c r="S656" s="92">
        <f t="shared" si="181"/>
        <v>45509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0">
        <f t="shared" ref="A657:A720" si="189">(A656+1)</f>
        <v>45423</v>
      </c>
      <c r="B657" s="77">
        <f t="shared" ref="B657:B720" ca="1" si="190">IF(A657&lt;=TODAY(),C657+P657,IF(AND(A657&gt;TODAY(),A657&lt;=$B$1),IF(VLOOKUP(TODAY(),$A$14:$D$10004,4,FALSE)=0,"n.d",C657+P657),"n.d"))</f>
        <v>1030.8923520000001</v>
      </c>
      <c r="C657" s="71">
        <f t="shared" ref="C657:C720" si="191">(C656-Q656)</f>
        <v>1000</v>
      </c>
      <c r="D657" s="10">
        <f ca="1">IF(A657&lt;$B$1,VLOOKUP(A657,[1]DI!$A$4:$B$15000,2,FALSE),0)</f>
        <v>0</v>
      </c>
      <c r="E657" s="71">
        <f t="shared" ca="1" si="183"/>
        <v>1</v>
      </c>
      <c r="F657" s="71">
        <f ca="1">(TRUNC(PRODUCT($E$16:$E656),16))</f>
        <v>1.23471856793598</v>
      </c>
      <c r="G657" s="71">
        <f t="shared" ca="1" si="182"/>
        <v>1.2017767628254601</v>
      </c>
      <c r="H657" s="71">
        <f t="shared" ca="1" si="184"/>
        <v>1.0274109199999999</v>
      </c>
      <c r="I657" s="72">
        <f t="shared" ref="I657:I720" si="192">I656</f>
        <v>1.2999999999999999E-2</v>
      </c>
      <c r="J657" s="92">
        <f t="shared" ref="J657:J720" si="193">IF(O656&gt;0,VLOOKUP(O656,U$16:AE$76,2),J656)</f>
        <v>45327</v>
      </c>
      <c r="K657" s="73">
        <f t="shared" ref="K657:K720" si="194">IF(A657&gt;J657,IF(NETWORKDAYS(J657,A657,$U$81:$U$469)-1=0,1,NETWORKDAYS(J657,A657,$U$81:$U$469)-1),0)</f>
        <v>65</v>
      </c>
      <c r="L657" s="74">
        <f t="shared" ref="L657:L720" si="195">IF(AND(K657=1,K656=1),1,IF(K657&gt;0,IF(K657=K656,K657+1,K657),0))</f>
        <v>66</v>
      </c>
      <c r="M657" s="75">
        <f t="shared" si="185"/>
        <v>1.0033885490000001</v>
      </c>
      <c r="N657" s="75">
        <f t="shared" ca="1" si="186"/>
        <v>1.030892352</v>
      </c>
      <c r="O657" s="74">
        <f t="shared" ref="O657:O720" si="196">IF(VLOOKUP(A657,V$16:AC$76,8)=VLOOKUP(A656,V$16:AC$76,8),0,VLOOKUP(A657,V$16:AC$76,8))</f>
        <v>0</v>
      </c>
      <c r="P657" s="71">
        <f t="shared" ca="1" si="187"/>
        <v>30.892351999999999</v>
      </c>
      <c r="Q657" s="71">
        <f t="shared" si="188"/>
        <v>0</v>
      </c>
      <c r="R657" s="76" t="str">
        <f t="shared" ref="R657:R720" si="197">IF(O656&gt;0,VLOOKUP(O656,U$16:AE$76,10),R656)</f>
        <v>J=</v>
      </c>
      <c r="S657" s="92">
        <f t="shared" ref="S657:S720" si="198">IF(O656&gt;0,VLOOKUP(O656,U$16:AE$76,11),S656)</f>
        <v>45509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0">
        <f t="shared" si="189"/>
        <v>45424</v>
      </c>
      <c r="B658" s="77">
        <f t="shared" ca="1" si="190"/>
        <v>1030.8923520000001</v>
      </c>
      <c r="C658" s="71">
        <f t="shared" si="191"/>
        <v>1000</v>
      </c>
      <c r="D658" s="10">
        <f ca="1">IF(A658&lt;$B$1,VLOOKUP(A658,[1]DI!$A$4:$B$15000,2,FALSE),0)</f>
        <v>0</v>
      </c>
      <c r="E658" s="71">
        <f t="shared" ca="1" si="183"/>
        <v>1</v>
      </c>
      <c r="F658" s="71">
        <f ca="1">(TRUNC(PRODUCT($E$16:$E657),16))</f>
        <v>1.23471856793598</v>
      </c>
      <c r="G658" s="71">
        <f t="shared" ca="1" si="182"/>
        <v>1.2017767628254601</v>
      </c>
      <c r="H658" s="71">
        <f t="shared" ca="1" si="184"/>
        <v>1.0274109199999999</v>
      </c>
      <c r="I658" s="72">
        <f t="shared" si="192"/>
        <v>1.2999999999999999E-2</v>
      </c>
      <c r="J658" s="92">
        <f t="shared" si="193"/>
        <v>45327</v>
      </c>
      <c r="K658" s="73">
        <f t="shared" si="194"/>
        <v>65</v>
      </c>
      <c r="L658" s="74">
        <f t="shared" si="195"/>
        <v>66</v>
      </c>
      <c r="M658" s="75">
        <f t="shared" si="185"/>
        <v>1.0033885490000001</v>
      </c>
      <c r="N658" s="75">
        <f t="shared" ca="1" si="186"/>
        <v>1.030892352</v>
      </c>
      <c r="O658" s="74">
        <f t="shared" si="196"/>
        <v>0</v>
      </c>
      <c r="P658" s="71">
        <f t="shared" ca="1" si="187"/>
        <v>30.892351999999999</v>
      </c>
      <c r="Q658" s="71">
        <f t="shared" si="188"/>
        <v>0</v>
      </c>
      <c r="R658" s="76" t="str">
        <f t="shared" si="197"/>
        <v>J=</v>
      </c>
      <c r="S658" s="92">
        <f t="shared" si="198"/>
        <v>45509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0">
        <f t="shared" si="189"/>
        <v>45425</v>
      </c>
      <c r="B659" s="77">
        <f t="shared" ca="1" si="190"/>
        <v>1030.8923520000001</v>
      </c>
      <c r="C659" s="71">
        <f t="shared" si="191"/>
        <v>1000</v>
      </c>
      <c r="D659" s="10">
        <f ca="1">IF(A659&lt;$B$1,VLOOKUP(A659,[1]DI!$A$4:$B$15000,2,FALSE),0)</f>
        <v>0.104</v>
      </c>
      <c r="E659" s="71">
        <f t="shared" ca="1" si="183"/>
        <v>1.0003926999999999</v>
      </c>
      <c r="F659" s="71">
        <f ca="1">(TRUNC(PRODUCT($E$16:$E658),16))</f>
        <v>1.23471856793598</v>
      </c>
      <c r="G659" s="71">
        <f t="shared" ca="1" si="182"/>
        <v>1.2017767628254601</v>
      </c>
      <c r="H659" s="71">
        <f t="shared" ca="1" si="184"/>
        <v>1.0274109199999999</v>
      </c>
      <c r="I659" s="72">
        <f t="shared" si="192"/>
        <v>1.2999999999999999E-2</v>
      </c>
      <c r="J659" s="92">
        <f t="shared" si="193"/>
        <v>45327</v>
      </c>
      <c r="K659" s="73">
        <f t="shared" si="194"/>
        <v>66</v>
      </c>
      <c r="L659" s="74">
        <f t="shared" si="195"/>
        <v>66</v>
      </c>
      <c r="M659" s="75">
        <f t="shared" si="185"/>
        <v>1.0033885490000001</v>
      </c>
      <c r="N659" s="75">
        <f t="shared" ca="1" si="186"/>
        <v>1.030892352</v>
      </c>
      <c r="O659" s="74">
        <f t="shared" si="196"/>
        <v>0</v>
      </c>
      <c r="P659" s="71">
        <f t="shared" ca="1" si="187"/>
        <v>30.892351999999999</v>
      </c>
      <c r="Q659" s="71">
        <f t="shared" si="188"/>
        <v>0</v>
      </c>
      <c r="R659" s="76" t="str">
        <f t="shared" si="197"/>
        <v>J=</v>
      </c>
      <c r="S659" s="92">
        <f t="shared" si="198"/>
        <v>45509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0">
        <f t="shared" si="189"/>
        <v>45426</v>
      </c>
      <c r="B660" s="77">
        <f t="shared" ca="1" si="190"/>
        <v>1031.35004</v>
      </c>
      <c r="C660" s="71">
        <f t="shared" si="191"/>
        <v>1000</v>
      </c>
      <c r="D660" s="10">
        <f ca="1">IF(A660&lt;$B$1,VLOOKUP(A660,[1]DI!$A$4:$B$15000,2,FALSE),0)</f>
        <v>0.104</v>
      </c>
      <c r="E660" s="71">
        <f t="shared" ca="1" si="183"/>
        <v>1.0003926999999999</v>
      </c>
      <c r="F660" s="71">
        <f ca="1">(TRUNC(PRODUCT($E$16:$E659),16))</f>
        <v>1.2352034419176099</v>
      </c>
      <c r="G660" s="71">
        <f t="shared" ca="1" si="182"/>
        <v>1.2017767628254601</v>
      </c>
      <c r="H660" s="71">
        <f t="shared" ca="1" si="184"/>
        <v>1.0278143799999999</v>
      </c>
      <c r="I660" s="72">
        <f t="shared" si="192"/>
        <v>1.2999999999999999E-2</v>
      </c>
      <c r="J660" s="92">
        <f t="shared" si="193"/>
        <v>45327</v>
      </c>
      <c r="K660" s="73">
        <f t="shared" si="194"/>
        <v>67</v>
      </c>
      <c r="L660" s="74">
        <f t="shared" si="195"/>
        <v>67</v>
      </c>
      <c r="M660" s="75">
        <f t="shared" si="185"/>
        <v>1.0034399789999999</v>
      </c>
      <c r="N660" s="75">
        <f t="shared" ca="1" si="186"/>
        <v>1.03135004</v>
      </c>
      <c r="O660" s="74">
        <f t="shared" si="196"/>
        <v>0</v>
      </c>
      <c r="P660" s="71">
        <f t="shared" ca="1" si="187"/>
        <v>31.35004</v>
      </c>
      <c r="Q660" s="71">
        <f t="shared" si="188"/>
        <v>0</v>
      </c>
      <c r="R660" s="76" t="str">
        <f t="shared" si="197"/>
        <v>J=</v>
      </c>
      <c r="S660" s="92">
        <f t="shared" si="198"/>
        <v>45509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0">
        <f t="shared" si="189"/>
        <v>45427</v>
      </c>
      <c r="B661" s="77">
        <f t="shared" ca="1" si="190"/>
        <v>1031.80794199</v>
      </c>
      <c r="C661" s="71">
        <f t="shared" si="191"/>
        <v>1000</v>
      </c>
      <c r="D661" s="10">
        <f ca="1">IF(A661&lt;$B$1,VLOOKUP(A661,[1]DI!$A$4:$B$15000,2,FALSE),0)</f>
        <v>0.104</v>
      </c>
      <c r="E661" s="71">
        <f t="shared" ca="1" si="183"/>
        <v>1.0003926999999999</v>
      </c>
      <c r="F661" s="71">
        <f ca="1">(TRUNC(PRODUCT($E$16:$E660),16))</f>
        <v>1.23568850630925</v>
      </c>
      <c r="G661" s="71">
        <f t="shared" ca="1" si="182"/>
        <v>1.2017767628254601</v>
      </c>
      <c r="H661" s="71">
        <f t="shared" ca="1" si="184"/>
        <v>1.02821801</v>
      </c>
      <c r="I661" s="72">
        <f t="shared" si="192"/>
        <v>1.2999999999999999E-2</v>
      </c>
      <c r="J661" s="92">
        <f t="shared" si="193"/>
        <v>45327</v>
      </c>
      <c r="K661" s="73">
        <f t="shared" si="194"/>
        <v>68</v>
      </c>
      <c r="L661" s="74">
        <f t="shared" si="195"/>
        <v>68</v>
      </c>
      <c r="M661" s="75">
        <f t="shared" si="185"/>
        <v>1.0034914109999999</v>
      </c>
      <c r="N661" s="75">
        <f t="shared" ca="1" si="186"/>
        <v>1.0318079419999999</v>
      </c>
      <c r="O661" s="74">
        <f t="shared" si="196"/>
        <v>0</v>
      </c>
      <c r="P661" s="71">
        <f t="shared" ca="1" si="187"/>
        <v>31.80794199</v>
      </c>
      <c r="Q661" s="71">
        <f t="shared" si="188"/>
        <v>0</v>
      </c>
      <c r="R661" s="76" t="str">
        <f t="shared" si="197"/>
        <v>J=</v>
      </c>
      <c r="S661" s="92">
        <f t="shared" si="198"/>
        <v>45509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0">
        <f t="shared" si="189"/>
        <v>45428</v>
      </c>
      <c r="B662" s="77">
        <f t="shared" ca="1" si="190"/>
        <v>1032.26604</v>
      </c>
      <c r="C662" s="71">
        <f t="shared" si="191"/>
        <v>1000</v>
      </c>
      <c r="D662" s="10">
        <f ca="1">IF(A662&lt;$B$1,VLOOKUP(A662,[1]DI!$A$4:$B$15000,2,FALSE),0)</f>
        <v>0.104</v>
      </c>
      <c r="E662" s="71">
        <f t="shared" ca="1" si="183"/>
        <v>1.0003926999999999</v>
      </c>
      <c r="F662" s="71">
        <f ca="1">(TRUNC(PRODUCT($E$16:$E661),16))</f>
        <v>1.23617376118568</v>
      </c>
      <c r="G662" s="71">
        <f t="shared" ca="1" si="182"/>
        <v>1.2017767628254601</v>
      </c>
      <c r="H662" s="71">
        <f t="shared" ca="1" si="184"/>
        <v>1.0286217900000001</v>
      </c>
      <c r="I662" s="72">
        <f t="shared" si="192"/>
        <v>1.2999999999999999E-2</v>
      </c>
      <c r="J662" s="92">
        <f t="shared" si="193"/>
        <v>45327</v>
      </c>
      <c r="K662" s="73">
        <f t="shared" si="194"/>
        <v>69</v>
      </c>
      <c r="L662" s="74">
        <f t="shared" si="195"/>
        <v>69</v>
      </c>
      <c r="M662" s="75">
        <f t="shared" si="185"/>
        <v>1.0035428470000001</v>
      </c>
      <c r="N662" s="75">
        <f t="shared" ca="1" si="186"/>
        <v>1.0322660400000001</v>
      </c>
      <c r="O662" s="74">
        <f t="shared" si="196"/>
        <v>0</v>
      </c>
      <c r="P662" s="71">
        <f t="shared" ca="1" si="187"/>
        <v>32.266039999999997</v>
      </c>
      <c r="Q662" s="71">
        <f t="shared" si="188"/>
        <v>0</v>
      </c>
      <c r="R662" s="76" t="str">
        <f t="shared" si="197"/>
        <v>J=</v>
      </c>
      <c r="S662" s="92">
        <f t="shared" si="198"/>
        <v>45509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0">
        <f t="shared" si="189"/>
        <v>45429</v>
      </c>
      <c r="B663" s="77">
        <f t="shared" ca="1" si="190"/>
        <v>1032.7243410000001</v>
      </c>
      <c r="C663" s="71">
        <f t="shared" si="191"/>
        <v>1000</v>
      </c>
      <c r="D663" s="10">
        <f ca="1">IF(A663&lt;$B$1,VLOOKUP(A663,[1]DI!$A$4:$B$15000,2,FALSE),0)</f>
        <v>0.104</v>
      </c>
      <c r="E663" s="71">
        <f t="shared" ca="1" si="183"/>
        <v>1.0003926999999999</v>
      </c>
      <c r="F663" s="71">
        <f ca="1">(TRUNC(PRODUCT($E$16:$E662),16))</f>
        <v>1.2366592066216999</v>
      </c>
      <c r="G663" s="71">
        <f t="shared" ca="1" si="182"/>
        <v>1.2017767628254601</v>
      </c>
      <c r="H663" s="71">
        <f t="shared" ca="1" si="184"/>
        <v>1.0290257300000001</v>
      </c>
      <c r="I663" s="72">
        <f t="shared" si="192"/>
        <v>1.2999999999999999E-2</v>
      </c>
      <c r="J663" s="92">
        <f t="shared" si="193"/>
        <v>45327</v>
      </c>
      <c r="K663" s="73">
        <f t="shared" si="194"/>
        <v>70</v>
      </c>
      <c r="L663" s="74">
        <f t="shared" si="195"/>
        <v>70</v>
      </c>
      <c r="M663" s="75">
        <f t="shared" si="185"/>
        <v>1.0035942840000001</v>
      </c>
      <c r="N663" s="75">
        <f t="shared" ca="1" si="186"/>
        <v>1.032724341</v>
      </c>
      <c r="O663" s="74">
        <f t="shared" si="196"/>
        <v>0</v>
      </c>
      <c r="P663" s="71">
        <f t="shared" ca="1" si="187"/>
        <v>32.724341000000003</v>
      </c>
      <c r="Q663" s="71">
        <f t="shared" si="188"/>
        <v>0</v>
      </c>
      <c r="R663" s="76" t="str">
        <f t="shared" si="197"/>
        <v>J=</v>
      </c>
      <c r="S663" s="92">
        <f t="shared" si="198"/>
        <v>45509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0">
        <f t="shared" si="189"/>
        <v>45430</v>
      </c>
      <c r="B664" s="77">
        <f t="shared" ca="1" si="190"/>
        <v>1033.1828479999999</v>
      </c>
      <c r="C664" s="71">
        <f t="shared" si="191"/>
        <v>1000</v>
      </c>
      <c r="D664" s="10">
        <f ca="1">IF(A664&lt;$B$1,VLOOKUP(A664,[1]DI!$A$4:$B$15000,2,FALSE),0)</f>
        <v>0</v>
      </c>
      <c r="E664" s="71">
        <f t="shared" ca="1" si="183"/>
        <v>1</v>
      </c>
      <c r="F664" s="71">
        <f ca="1">(TRUNC(PRODUCT($E$16:$E663),16))</f>
        <v>1.2371448426921401</v>
      </c>
      <c r="G664" s="71">
        <f t="shared" ca="1" si="182"/>
        <v>1.2017767628254601</v>
      </c>
      <c r="H664" s="71">
        <f t="shared" ca="1" si="184"/>
        <v>1.02942983</v>
      </c>
      <c r="I664" s="72">
        <f t="shared" si="192"/>
        <v>1.2999999999999999E-2</v>
      </c>
      <c r="J664" s="92">
        <f t="shared" si="193"/>
        <v>45327</v>
      </c>
      <c r="K664" s="73">
        <f t="shared" si="194"/>
        <v>70</v>
      </c>
      <c r="L664" s="74">
        <f t="shared" si="195"/>
        <v>71</v>
      </c>
      <c r="M664" s="75">
        <f t="shared" si="185"/>
        <v>1.0036457249999999</v>
      </c>
      <c r="N664" s="75">
        <f t="shared" ca="1" si="186"/>
        <v>1.033182848</v>
      </c>
      <c r="O664" s="74">
        <f t="shared" si="196"/>
        <v>0</v>
      </c>
      <c r="P664" s="71">
        <f t="shared" ca="1" si="187"/>
        <v>33.182848</v>
      </c>
      <c r="Q664" s="71">
        <f t="shared" si="188"/>
        <v>0</v>
      </c>
      <c r="R664" s="76" t="str">
        <f t="shared" si="197"/>
        <v>J=</v>
      </c>
      <c r="S664" s="92">
        <f t="shared" si="198"/>
        <v>45509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0">
        <f t="shared" si="189"/>
        <v>45431</v>
      </c>
      <c r="B665" s="77">
        <f t="shared" ca="1" si="190"/>
        <v>1033.1828479999999</v>
      </c>
      <c r="C665" s="71">
        <f t="shared" si="191"/>
        <v>1000</v>
      </c>
      <c r="D665" s="10">
        <f ca="1">IF(A665&lt;$B$1,VLOOKUP(A665,[1]DI!$A$4:$B$15000,2,FALSE),0)</f>
        <v>0</v>
      </c>
      <c r="E665" s="71">
        <f t="shared" ca="1" si="183"/>
        <v>1</v>
      </c>
      <c r="F665" s="71">
        <f ca="1">(TRUNC(PRODUCT($E$16:$E664),16))</f>
        <v>1.2371448426921401</v>
      </c>
      <c r="G665" s="71">
        <f t="shared" ca="1" si="182"/>
        <v>1.2017767628254601</v>
      </c>
      <c r="H665" s="71">
        <f t="shared" ca="1" si="184"/>
        <v>1.02942983</v>
      </c>
      <c r="I665" s="72">
        <f t="shared" si="192"/>
        <v>1.2999999999999999E-2</v>
      </c>
      <c r="J665" s="92">
        <f t="shared" si="193"/>
        <v>45327</v>
      </c>
      <c r="K665" s="73">
        <f t="shared" si="194"/>
        <v>70</v>
      </c>
      <c r="L665" s="74">
        <f t="shared" si="195"/>
        <v>71</v>
      </c>
      <c r="M665" s="75">
        <f t="shared" si="185"/>
        <v>1.0036457249999999</v>
      </c>
      <c r="N665" s="75">
        <f t="shared" ca="1" si="186"/>
        <v>1.033182848</v>
      </c>
      <c r="O665" s="74">
        <f t="shared" si="196"/>
        <v>0</v>
      </c>
      <c r="P665" s="71">
        <f t="shared" ca="1" si="187"/>
        <v>33.182848</v>
      </c>
      <c r="Q665" s="71">
        <f t="shared" si="188"/>
        <v>0</v>
      </c>
      <c r="R665" s="76" t="str">
        <f t="shared" si="197"/>
        <v>J=</v>
      </c>
      <c r="S665" s="92">
        <f t="shared" si="198"/>
        <v>45509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0">
        <f t="shared" si="189"/>
        <v>45432</v>
      </c>
      <c r="B666" s="77">
        <f t="shared" ca="1" si="190"/>
        <v>1033.1828479999999</v>
      </c>
      <c r="C666" s="71">
        <f t="shared" si="191"/>
        <v>1000</v>
      </c>
      <c r="D666" s="10">
        <f ca="1">IF(A666&lt;$B$1,VLOOKUP(A666,[1]DI!$A$4:$B$15000,2,FALSE),0)</f>
        <v>0.104</v>
      </c>
      <c r="E666" s="71">
        <f t="shared" ca="1" si="183"/>
        <v>1.0003926999999999</v>
      </c>
      <c r="F666" s="71">
        <f ca="1">(TRUNC(PRODUCT($E$16:$E665),16))</f>
        <v>1.2371448426921401</v>
      </c>
      <c r="G666" s="71">
        <f t="shared" ca="1" si="182"/>
        <v>1.2017767628254601</v>
      </c>
      <c r="H666" s="71">
        <f t="shared" ca="1" si="184"/>
        <v>1.02942983</v>
      </c>
      <c r="I666" s="72">
        <f t="shared" si="192"/>
        <v>1.2999999999999999E-2</v>
      </c>
      <c r="J666" s="92">
        <f t="shared" si="193"/>
        <v>45327</v>
      </c>
      <c r="K666" s="73">
        <f t="shared" si="194"/>
        <v>71</v>
      </c>
      <c r="L666" s="74">
        <f t="shared" si="195"/>
        <v>71</v>
      </c>
      <c r="M666" s="75">
        <f t="shared" si="185"/>
        <v>1.0036457249999999</v>
      </c>
      <c r="N666" s="75">
        <f t="shared" ca="1" si="186"/>
        <v>1.033182848</v>
      </c>
      <c r="O666" s="74">
        <f t="shared" si="196"/>
        <v>0</v>
      </c>
      <c r="P666" s="71">
        <f t="shared" ca="1" si="187"/>
        <v>33.182848</v>
      </c>
      <c r="Q666" s="71">
        <f t="shared" si="188"/>
        <v>0</v>
      </c>
      <c r="R666" s="76" t="str">
        <f t="shared" si="197"/>
        <v>J=</v>
      </c>
      <c r="S666" s="92">
        <f t="shared" si="198"/>
        <v>45509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0">
        <f t="shared" si="189"/>
        <v>45433</v>
      </c>
      <c r="B667" s="77">
        <f t="shared" ca="1" si="190"/>
        <v>1033.6415500000001</v>
      </c>
      <c r="C667" s="71">
        <f t="shared" si="191"/>
        <v>1000</v>
      </c>
      <c r="D667" s="10">
        <f ca="1">IF(A667&lt;$B$1,VLOOKUP(A667,[1]DI!$A$4:$B$15000,2,FALSE),0)</f>
        <v>0.104</v>
      </c>
      <c r="E667" s="71">
        <f t="shared" ca="1" si="183"/>
        <v>1.0003926999999999</v>
      </c>
      <c r="F667" s="71">
        <f ca="1">(TRUNC(PRODUCT($E$16:$E666),16))</f>
        <v>1.23763066947186</v>
      </c>
      <c r="G667" s="71">
        <f t="shared" ca="1" si="182"/>
        <v>1.2017767628254601</v>
      </c>
      <c r="H667" s="71">
        <f t="shared" ca="1" si="184"/>
        <v>1.0298340800000001</v>
      </c>
      <c r="I667" s="72">
        <f t="shared" si="192"/>
        <v>1.2999999999999999E-2</v>
      </c>
      <c r="J667" s="92">
        <f t="shared" si="193"/>
        <v>45327</v>
      </c>
      <c r="K667" s="73">
        <f t="shared" si="194"/>
        <v>72</v>
      </c>
      <c r="L667" s="74">
        <f t="shared" si="195"/>
        <v>72</v>
      </c>
      <c r="M667" s="75">
        <f t="shared" si="185"/>
        <v>1.003697168</v>
      </c>
      <c r="N667" s="75">
        <f t="shared" ca="1" si="186"/>
        <v>1.03364155</v>
      </c>
      <c r="O667" s="74">
        <f t="shared" si="196"/>
        <v>0</v>
      </c>
      <c r="P667" s="71">
        <f t="shared" ca="1" si="187"/>
        <v>33.641550000000002</v>
      </c>
      <c r="Q667" s="71">
        <f t="shared" si="188"/>
        <v>0</v>
      </c>
      <c r="R667" s="76" t="str">
        <f t="shared" si="197"/>
        <v>J=</v>
      </c>
      <c r="S667" s="92">
        <f t="shared" si="198"/>
        <v>45509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0">
        <f t="shared" si="189"/>
        <v>45434</v>
      </c>
      <c r="B668" s="77">
        <f t="shared" ca="1" si="190"/>
        <v>1034.100465</v>
      </c>
      <c r="C668" s="71">
        <f t="shared" si="191"/>
        <v>1000</v>
      </c>
      <c r="D668" s="10">
        <f ca="1">IF(A668&lt;$B$1,VLOOKUP(A668,[1]DI!$A$4:$B$15000,2,FALSE),0)</f>
        <v>0.104</v>
      </c>
      <c r="E668" s="71">
        <f t="shared" ca="1" si="183"/>
        <v>1.0003926999999999</v>
      </c>
      <c r="F668" s="71">
        <f ca="1">(TRUNC(PRODUCT($E$16:$E667),16))</f>
        <v>1.2381166870357601</v>
      </c>
      <c r="G668" s="71">
        <f t="shared" ca="1" si="182"/>
        <v>1.2017767628254601</v>
      </c>
      <c r="H668" s="71">
        <f t="shared" ca="1" si="184"/>
        <v>1.0302385000000001</v>
      </c>
      <c r="I668" s="72">
        <f t="shared" si="192"/>
        <v>1.2999999999999999E-2</v>
      </c>
      <c r="J668" s="92">
        <f t="shared" si="193"/>
        <v>45327</v>
      </c>
      <c r="K668" s="73">
        <f t="shared" si="194"/>
        <v>73</v>
      </c>
      <c r="L668" s="74">
        <f t="shared" si="195"/>
        <v>73</v>
      </c>
      <c r="M668" s="75">
        <f t="shared" si="185"/>
        <v>1.003748613</v>
      </c>
      <c r="N668" s="75">
        <f t="shared" ca="1" si="186"/>
        <v>1.0341004650000001</v>
      </c>
      <c r="O668" s="74">
        <f t="shared" si="196"/>
        <v>0</v>
      </c>
      <c r="P668" s="71">
        <f t="shared" ca="1" si="187"/>
        <v>34.100465</v>
      </c>
      <c r="Q668" s="71">
        <f t="shared" si="188"/>
        <v>0</v>
      </c>
      <c r="R668" s="76" t="str">
        <f t="shared" si="197"/>
        <v>J=</v>
      </c>
      <c r="S668" s="92">
        <f t="shared" si="198"/>
        <v>45509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0">
        <f t="shared" si="189"/>
        <v>45435</v>
      </c>
      <c r="B669" s="77">
        <f t="shared" ca="1" si="190"/>
        <v>1034.5595780000001</v>
      </c>
      <c r="C669" s="71">
        <f t="shared" si="191"/>
        <v>1000</v>
      </c>
      <c r="D669" s="10">
        <f ca="1">IF(A669&lt;$B$1,VLOOKUP(A669,[1]DI!$A$4:$B$15000,2,FALSE),0)</f>
        <v>0.104</v>
      </c>
      <c r="E669" s="71">
        <f t="shared" ca="1" si="183"/>
        <v>1.0003926999999999</v>
      </c>
      <c r="F669" s="71">
        <f ca="1">(TRUNC(PRODUCT($E$16:$E668),16))</f>
        <v>1.23860289545876</v>
      </c>
      <c r="G669" s="71">
        <f t="shared" ca="1" si="182"/>
        <v>1.2017767628254601</v>
      </c>
      <c r="H669" s="71">
        <f t="shared" ca="1" si="184"/>
        <v>1.03064307</v>
      </c>
      <c r="I669" s="72">
        <f t="shared" si="192"/>
        <v>1.2999999999999999E-2</v>
      </c>
      <c r="J669" s="92">
        <f t="shared" si="193"/>
        <v>45327</v>
      </c>
      <c r="K669" s="73">
        <f t="shared" si="194"/>
        <v>74</v>
      </c>
      <c r="L669" s="74">
        <f t="shared" si="195"/>
        <v>74</v>
      </c>
      <c r="M669" s="75">
        <f t="shared" si="185"/>
        <v>1.003800062</v>
      </c>
      <c r="N669" s="75">
        <f t="shared" ca="1" si="186"/>
        <v>1.0345595780000001</v>
      </c>
      <c r="O669" s="74">
        <f t="shared" si="196"/>
        <v>0</v>
      </c>
      <c r="P669" s="71">
        <f t="shared" ca="1" si="187"/>
        <v>34.559578000000002</v>
      </c>
      <c r="Q669" s="71">
        <f t="shared" si="188"/>
        <v>0</v>
      </c>
      <c r="R669" s="76" t="str">
        <f t="shared" si="197"/>
        <v>J=</v>
      </c>
      <c r="S669" s="92">
        <f t="shared" si="198"/>
        <v>45509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0">
        <f t="shared" si="189"/>
        <v>45436</v>
      </c>
      <c r="B670" s="77">
        <f t="shared" ca="1" si="190"/>
        <v>1035.018904</v>
      </c>
      <c r="C670" s="71">
        <f t="shared" si="191"/>
        <v>1000</v>
      </c>
      <c r="D670" s="10">
        <f ca="1">IF(A670&lt;$B$1,VLOOKUP(A670,[1]DI!$A$4:$B$15000,2,FALSE),0)</f>
        <v>0.104</v>
      </c>
      <c r="E670" s="71">
        <f t="shared" ca="1" si="183"/>
        <v>1.0003926999999999</v>
      </c>
      <c r="F670" s="71">
        <f ca="1">(TRUNC(PRODUCT($E$16:$E669),16))</f>
        <v>1.2390892948158101</v>
      </c>
      <c r="G670" s="71">
        <f t="shared" ca="1" si="182"/>
        <v>1.2017767628254601</v>
      </c>
      <c r="H670" s="71">
        <f t="shared" ca="1" si="184"/>
        <v>1.03104781</v>
      </c>
      <c r="I670" s="72">
        <f t="shared" si="192"/>
        <v>1.2999999999999999E-2</v>
      </c>
      <c r="J670" s="92">
        <f t="shared" si="193"/>
        <v>45327</v>
      </c>
      <c r="K670" s="73">
        <f t="shared" si="194"/>
        <v>75</v>
      </c>
      <c r="L670" s="74">
        <f t="shared" si="195"/>
        <v>75</v>
      </c>
      <c r="M670" s="75">
        <f t="shared" si="185"/>
        <v>1.0038515130000001</v>
      </c>
      <c r="N670" s="75">
        <f t="shared" ca="1" si="186"/>
        <v>1.035018904</v>
      </c>
      <c r="O670" s="74">
        <f t="shared" si="196"/>
        <v>0</v>
      </c>
      <c r="P670" s="71">
        <f t="shared" ca="1" si="187"/>
        <v>35.018903999999999</v>
      </c>
      <c r="Q670" s="71">
        <f t="shared" si="188"/>
        <v>0</v>
      </c>
      <c r="R670" s="76" t="str">
        <f t="shared" si="197"/>
        <v>J=</v>
      </c>
      <c r="S670" s="92">
        <f t="shared" si="198"/>
        <v>45509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0">
        <f t="shared" si="189"/>
        <v>45437</v>
      </c>
      <c r="B671" s="77">
        <f t="shared" ca="1" si="190"/>
        <v>1035.478425</v>
      </c>
      <c r="C671" s="71">
        <f t="shared" si="191"/>
        <v>1000</v>
      </c>
      <c r="D671" s="10">
        <f ca="1">IF(A671&lt;$B$1,VLOOKUP(A671,[1]DI!$A$4:$B$15000,2,FALSE),0)</f>
        <v>0</v>
      </c>
      <c r="E671" s="71">
        <f t="shared" ca="1" si="183"/>
        <v>1</v>
      </c>
      <c r="F671" s="71">
        <f ca="1">(TRUNC(PRODUCT($E$16:$E670),16))</f>
        <v>1.2395758851818801</v>
      </c>
      <c r="G671" s="71">
        <f t="shared" ca="1" si="182"/>
        <v>1.2017767628254601</v>
      </c>
      <c r="H671" s="71">
        <f t="shared" ca="1" si="184"/>
        <v>1.0314527</v>
      </c>
      <c r="I671" s="72">
        <f t="shared" si="192"/>
        <v>1.2999999999999999E-2</v>
      </c>
      <c r="J671" s="92">
        <f t="shared" si="193"/>
        <v>45327</v>
      </c>
      <c r="K671" s="73">
        <f t="shared" si="194"/>
        <v>75</v>
      </c>
      <c r="L671" s="74">
        <f t="shared" si="195"/>
        <v>76</v>
      </c>
      <c r="M671" s="75">
        <f t="shared" si="185"/>
        <v>1.0039029660000001</v>
      </c>
      <c r="N671" s="75">
        <f t="shared" ca="1" si="186"/>
        <v>1.035478425</v>
      </c>
      <c r="O671" s="74">
        <f t="shared" si="196"/>
        <v>0</v>
      </c>
      <c r="P671" s="71">
        <f t="shared" ca="1" si="187"/>
        <v>35.478425000000001</v>
      </c>
      <c r="Q671" s="71">
        <f t="shared" si="188"/>
        <v>0</v>
      </c>
      <c r="R671" s="76" t="str">
        <f t="shared" si="197"/>
        <v>J=</v>
      </c>
      <c r="S671" s="92">
        <f t="shared" si="198"/>
        <v>45509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0">
        <f t="shared" si="189"/>
        <v>45438</v>
      </c>
      <c r="B672" s="77">
        <f t="shared" ca="1" si="190"/>
        <v>1035.478425</v>
      </c>
      <c r="C672" s="71">
        <f t="shared" si="191"/>
        <v>1000</v>
      </c>
      <c r="D672" s="10">
        <f ca="1">IF(A672&lt;$B$1,VLOOKUP(A672,[1]DI!$A$4:$B$15000,2,FALSE),0)</f>
        <v>0</v>
      </c>
      <c r="E672" s="71">
        <f t="shared" ca="1" si="183"/>
        <v>1</v>
      </c>
      <c r="F672" s="71">
        <f ca="1">(TRUNC(PRODUCT($E$16:$E671),16))</f>
        <v>1.2395758851818801</v>
      </c>
      <c r="G672" s="71">
        <f t="shared" ca="1" si="182"/>
        <v>1.2017767628254601</v>
      </c>
      <c r="H672" s="71">
        <f t="shared" ca="1" si="184"/>
        <v>1.0314527</v>
      </c>
      <c r="I672" s="72">
        <f t="shared" si="192"/>
        <v>1.2999999999999999E-2</v>
      </c>
      <c r="J672" s="92">
        <f t="shared" si="193"/>
        <v>45327</v>
      </c>
      <c r="K672" s="73">
        <f t="shared" si="194"/>
        <v>75</v>
      </c>
      <c r="L672" s="74">
        <f t="shared" si="195"/>
        <v>76</v>
      </c>
      <c r="M672" s="75">
        <f t="shared" si="185"/>
        <v>1.0039029660000001</v>
      </c>
      <c r="N672" s="75">
        <f t="shared" ca="1" si="186"/>
        <v>1.035478425</v>
      </c>
      <c r="O672" s="74">
        <f t="shared" si="196"/>
        <v>0</v>
      </c>
      <c r="P672" s="71">
        <f t="shared" ca="1" si="187"/>
        <v>35.478425000000001</v>
      </c>
      <c r="Q672" s="71">
        <f t="shared" si="188"/>
        <v>0</v>
      </c>
      <c r="R672" s="76" t="str">
        <f t="shared" si="197"/>
        <v>J=</v>
      </c>
      <c r="S672" s="92">
        <f t="shared" si="198"/>
        <v>45509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0">
        <f t="shared" si="189"/>
        <v>45439</v>
      </c>
      <c r="B673" s="77">
        <f t="shared" ca="1" si="190"/>
        <v>1035.478425</v>
      </c>
      <c r="C673" s="71">
        <f t="shared" si="191"/>
        <v>1000</v>
      </c>
      <c r="D673" s="10">
        <f ca="1">IF(A673&lt;$B$1,VLOOKUP(A673,[1]DI!$A$4:$B$15000,2,FALSE),0)</f>
        <v>0.104</v>
      </c>
      <c r="E673" s="71">
        <f t="shared" ca="1" si="183"/>
        <v>1.0003926999999999</v>
      </c>
      <c r="F673" s="71">
        <f ca="1">(TRUNC(PRODUCT($E$16:$E672),16))</f>
        <v>1.2395758851818801</v>
      </c>
      <c r="G673" s="71">
        <f t="shared" ca="1" si="182"/>
        <v>1.2017767628254601</v>
      </c>
      <c r="H673" s="71">
        <f t="shared" ca="1" si="184"/>
        <v>1.0314527</v>
      </c>
      <c r="I673" s="72">
        <f t="shared" si="192"/>
        <v>1.2999999999999999E-2</v>
      </c>
      <c r="J673" s="92">
        <f t="shared" si="193"/>
        <v>45327</v>
      </c>
      <c r="K673" s="73">
        <f t="shared" si="194"/>
        <v>76</v>
      </c>
      <c r="L673" s="74">
        <f t="shared" si="195"/>
        <v>76</v>
      </c>
      <c r="M673" s="75">
        <f t="shared" si="185"/>
        <v>1.0039029660000001</v>
      </c>
      <c r="N673" s="75">
        <f t="shared" ca="1" si="186"/>
        <v>1.035478425</v>
      </c>
      <c r="O673" s="74">
        <f t="shared" si="196"/>
        <v>0</v>
      </c>
      <c r="P673" s="71">
        <f t="shared" ca="1" si="187"/>
        <v>35.478425000000001</v>
      </c>
      <c r="Q673" s="71">
        <f t="shared" si="188"/>
        <v>0</v>
      </c>
      <c r="R673" s="76" t="str">
        <f t="shared" si="197"/>
        <v>J=</v>
      </c>
      <c r="S673" s="92">
        <f t="shared" si="198"/>
        <v>45509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0">
        <f t="shared" si="189"/>
        <v>45440</v>
      </c>
      <c r="B674" s="77">
        <f t="shared" ca="1" si="190"/>
        <v>1035.9381519900001</v>
      </c>
      <c r="C674" s="71">
        <f t="shared" si="191"/>
        <v>1000</v>
      </c>
      <c r="D674" s="10">
        <f ca="1">IF(A674&lt;$B$1,VLOOKUP(A674,[1]DI!$A$4:$B$15000,2,FALSE),0)</f>
        <v>0.104</v>
      </c>
      <c r="E674" s="71">
        <f t="shared" ca="1" si="183"/>
        <v>1.0003926999999999</v>
      </c>
      <c r="F674" s="71">
        <f ca="1">(TRUNC(PRODUCT($E$16:$E673),16))</f>
        <v>1.240062666632</v>
      </c>
      <c r="G674" s="71">
        <f t="shared" ca="1" si="182"/>
        <v>1.2017767628254601</v>
      </c>
      <c r="H674" s="71">
        <f t="shared" ca="1" si="184"/>
        <v>1.0318577499999999</v>
      </c>
      <c r="I674" s="72">
        <f t="shared" si="192"/>
        <v>1.2999999999999999E-2</v>
      </c>
      <c r="J674" s="92">
        <f t="shared" si="193"/>
        <v>45327</v>
      </c>
      <c r="K674" s="73">
        <f t="shared" si="194"/>
        <v>77</v>
      </c>
      <c r="L674" s="74">
        <f t="shared" si="195"/>
        <v>77</v>
      </c>
      <c r="M674" s="75">
        <f t="shared" si="185"/>
        <v>1.0039544229999999</v>
      </c>
      <c r="N674" s="75">
        <f t="shared" ca="1" si="186"/>
        <v>1.0359381519999999</v>
      </c>
      <c r="O674" s="74">
        <f t="shared" si="196"/>
        <v>0</v>
      </c>
      <c r="P674" s="71">
        <f t="shared" ca="1" si="187"/>
        <v>35.938151990000001</v>
      </c>
      <c r="Q674" s="71">
        <f t="shared" si="188"/>
        <v>0</v>
      </c>
      <c r="R674" s="76" t="str">
        <f t="shared" si="197"/>
        <v>J=</v>
      </c>
      <c r="S674" s="92">
        <f t="shared" si="198"/>
        <v>45509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0">
        <f t="shared" si="189"/>
        <v>45441</v>
      </c>
      <c r="B675" s="77">
        <f t="shared" ca="1" si="190"/>
        <v>1036.3980829899999</v>
      </c>
      <c r="C675" s="71">
        <f t="shared" si="191"/>
        <v>1000</v>
      </c>
      <c r="D675" s="10">
        <f ca="1">IF(A675&lt;$B$1,VLOOKUP(A675,[1]DI!$A$4:$B$15000,2,FALSE),0)</f>
        <v>0.104</v>
      </c>
      <c r="E675" s="71">
        <f t="shared" ca="1" si="183"/>
        <v>1.0003926999999999</v>
      </c>
      <c r="F675" s="71">
        <f ca="1">(TRUNC(PRODUCT($E$16:$E674),16))</f>
        <v>1.2405496392411799</v>
      </c>
      <c r="G675" s="71">
        <f t="shared" ca="1" si="182"/>
        <v>1.2017767628254601</v>
      </c>
      <c r="H675" s="71">
        <f t="shared" ca="1" si="184"/>
        <v>1.03226296</v>
      </c>
      <c r="I675" s="72">
        <f t="shared" si="192"/>
        <v>1.2999999999999999E-2</v>
      </c>
      <c r="J675" s="92">
        <f t="shared" si="193"/>
        <v>45327</v>
      </c>
      <c r="K675" s="73">
        <f t="shared" si="194"/>
        <v>78</v>
      </c>
      <c r="L675" s="74">
        <f t="shared" si="195"/>
        <v>78</v>
      </c>
      <c r="M675" s="75">
        <f t="shared" si="185"/>
        <v>1.0040058810000001</v>
      </c>
      <c r="N675" s="75">
        <f t="shared" ca="1" si="186"/>
        <v>1.0363980829999999</v>
      </c>
      <c r="O675" s="74">
        <f t="shared" si="196"/>
        <v>0</v>
      </c>
      <c r="P675" s="71">
        <f t="shared" ca="1" si="187"/>
        <v>36.398082989999999</v>
      </c>
      <c r="Q675" s="71">
        <f t="shared" si="188"/>
        <v>0</v>
      </c>
      <c r="R675" s="76" t="str">
        <f t="shared" si="197"/>
        <v>J=</v>
      </c>
      <c r="S675" s="92">
        <f t="shared" si="198"/>
        <v>45509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0">
        <f t="shared" si="189"/>
        <v>45442</v>
      </c>
      <c r="B676" s="77">
        <f t="shared" ca="1" si="190"/>
        <v>1036.8582200000001</v>
      </c>
      <c r="C676" s="71">
        <f t="shared" si="191"/>
        <v>1000</v>
      </c>
      <c r="D676" s="10">
        <f ca="1">IF(A676&lt;$B$1,VLOOKUP(A676,[1]DI!$A$4:$B$15000,2,FALSE),0)</f>
        <v>0</v>
      </c>
      <c r="E676" s="71">
        <f t="shared" ca="1" si="183"/>
        <v>1</v>
      </c>
      <c r="F676" s="71">
        <f ca="1">(TRUNC(PRODUCT($E$16:$E675),16))</f>
        <v>1.24103680308451</v>
      </c>
      <c r="G676" s="71">
        <f t="shared" ca="1" si="182"/>
        <v>1.2017767628254601</v>
      </c>
      <c r="H676" s="71">
        <f t="shared" ca="1" si="184"/>
        <v>1.0326683299999999</v>
      </c>
      <c r="I676" s="72">
        <f t="shared" si="192"/>
        <v>1.2999999999999999E-2</v>
      </c>
      <c r="J676" s="92">
        <f t="shared" si="193"/>
        <v>45327</v>
      </c>
      <c r="K676" s="73">
        <f t="shared" si="194"/>
        <v>78</v>
      </c>
      <c r="L676" s="74">
        <f t="shared" si="195"/>
        <v>79</v>
      </c>
      <c r="M676" s="75">
        <f t="shared" si="185"/>
        <v>1.0040573429999999</v>
      </c>
      <c r="N676" s="75">
        <f t="shared" ca="1" si="186"/>
        <v>1.0368582200000001</v>
      </c>
      <c r="O676" s="74">
        <f t="shared" si="196"/>
        <v>0</v>
      </c>
      <c r="P676" s="71">
        <f t="shared" ca="1" si="187"/>
        <v>36.858220000000003</v>
      </c>
      <c r="Q676" s="71">
        <f t="shared" si="188"/>
        <v>0</v>
      </c>
      <c r="R676" s="76" t="str">
        <f t="shared" si="197"/>
        <v>J=</v>
      </c>
      <c r="S676" s="92">
        <f t="shared" si="198"/>
        <v>45509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0">
        <f t="shared" si="189"/>
        <v>45443</v>
      </c>
      <c r="B677" s="77">
        <f t="shared" ca="1" si="190"/>
        <v>1036.8582200000001</v>
      </c>
      <c r="C677" s="71">
        <f t="shared" si="191"/>
        <v>1000</v>
      </c>
      <c r="D677" s="10">
        <f ca="1">IF(A677&lt;$B$1,VLOOKUP(A677,[1]DI!$A$4:$B$15000,2,FALSE),0)</f>
        <v>0.104</v>
      </c>
      <c r="E677" s="71">
        <f t="shared" ca="1" si="183"/>
        <v>1.0003926999999999</v>
      </c>
      <c r="F677" s="71">
        <f ca="1">(TRUNC(PRODUCT($E$16:$E676),16))</f>
        <v>1.24103680308451</v>
      </c>
      <c r="G677" s="71">
        <f t="shared" ca="1" si="182"/>
        <v>1.2017767628254601</v>
      </c>
      <c r="H677" s="71">
        <f t="shared" ca="1" si="184"/>
        <v>1.0326683299999999</v>
      </c>
      <c r="I677" s="72">
        <f t="shared" si="192"/>
        <v>1.2999999999999999E-2</v>
      </c>
      <c r="J677" s="92">
        <f t="shared" si="193"/>
        <v>45327</v>
      </c>
      <c r="K677" s="73">
        <f t="shared" si="194"/>
        <v>79</v>
      </c>
      <c r="L677" s="74">
        <f t="shared" si="195"/>
        <v>79</v>
      </c>
      <c r="M677" s="75">
        <f t="shared" si="185"/>
        <v>1.0040573429999999</v>
      </c>
      <c r="N677" s="75">
        <f t="shared" ca="1" si="186"/>
        <v>1.0368582200000001</v>
      </c>
      <c r="O677" s="74">
        <f t="shared" si="196"/>
        <v>0</v>
      </c>
      <c r="P677" s="71">
        <f t="shared" ca="1" si="187"/>
        <v>36.858220000000003</v>
      </c>
      <c r="Q677" s="71">
        <f t="shared" si="188"/>
        <v>0</v>
      </c>
      <c r="R677" s="76" t="str">
        <f t="shared" si="197"/>
        <v>J=</v>
      </c>
      <c r="S677" s="92">
        <f t="shared" si="198"/>
        <v>45509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0">
        <f t="shared" si="189"/>
        <v>45444</v>
      </c>
      <c r="B678" s="77">
        <f t="shared" ca="1" si="190"/>
        <v>1037.318561</v>
      </c>
      <c r="C678" s="71">
        <f t="shared" si="191"/>
        <v>1000</v>
      </c>
      <c r="D678" s="10">
        <f ca="1">IF(A678&lt;$B$1,VLOOKUP(A678,[1]DI!$A$4:$B$15000,2,FALSE),0)</f>
        <v>0</v>
      </c>
      <c r="E678" s="71">
        <f t="shared" ca="1" si="183"/>
        <v>1</v>
      </c>
      <c r="F678" s="71">
        <f ca="1">(TRUNC(PRODUCT($E$16:$E677),16))</f>
        <v>1.24152415823708</v>
      </c>
      <c r="G678" s="71">
        <f t="shared" ca="1" si="182"/>
        <v>1.2017767628254601</v>
      </c>
      <c r="H678" s="71">
        <f t="shared" ca="1" si="184"/>
        <v>1.03307386</v>
      </c>
      <c r="I678" s="72">
        <f t="shared" si="192"/>
        <v>1.2999999999999999E-2</v>
      </c>
      <c r="J678" s="92">
        <f t="shared" si="193"/>
        <v>45327</v>
      </c>
      <c r="K678" s="73">
        <f t="shared" si="194"/>
        <v>79</v>
      </c>
      <c r="L678" s="74">
        <f t="shared" si="195"/>
        <v>80</v>
      </c>
      <c r="M678" s="75">
        <f t="shared" si="185"/>
        <v>1.0041088069999999</v>
      </c>
      <c r="N678" s="75">
        <f t="shared" ca="1" si="186"/>
        <v>1.037318561</v>
      </c>
      <c r="O678" s="74">
        <f t="shared" si="196"/>
        <v>0</v>
      </c>
      <c r="P678" s="71">
        <f t="shared" ca="1" si="187"/>
        <v>37.318561000000003</v>
      </c>
      <c r="Q678" s="71">
        <f t="shared" si="188"/>
        <v>0</v>
      </c>
      <c r="R678" s="76" t="str">
        <f t="shared" si="197"/>
        <v>J=</v>
      </c>
      <c r="S678" s="92">
        <f t="shared" si="198"/>
        <v>45509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0">
        <f t="shared" si="189"/>
        <v>45445</v>
      </c>
      <c r="B679" s="77">
        <f t="shared" ca="1" si="190"/>
        <v>1037.318561</v>
      </c>
      <c r="C679" s="71">
        <f t="shared" si="191"/>
        <v>1000</v>
      </c>
      <c r="D679" s="10">
        <f ca="1">IF(A679&lt;$B$1,VLOOKUP(A679,[1]DI!$A$4:$B$15000,2,FALSE),0)</f>
        <v>0</v>
      </c>
      <c r="E679" s="71">
        <f t="shared" ca="1" si="183"/>
        <v>1</v>
      </c>
      <c r="F679" s="71">
        <f ca="1">(TRUNC(PRODUCT($E$16:$E678),16))</f>
        <v>1.24152415823708</v>
      </c>
      <c r="G679" s="71">
        <f t="shared" ca="1" si="182"/>
        <v>1.2017767628254601</v>
      </c>
      <c r="H679" s="71">
        <f t="shared" ca="1" si="184"/>
        <v>1.03307386</v>
      </c>
      <c r="I679" s="72">
        <f t="shared" si="192"/>
        <v>1.2999999999999999E-2</v>
      </c>
      <c r="J679" s="92">
        <f t="shared" si="193"/>
        <v>45327</v>
      </c>
      <c r="K679" s="73">
        <f t="shared" si="194"/>
        <v>79</v>
      </c>
      <c r="L679" s="74">
        <f t="shared" si="195"/>
        <v>80</v>
      </c>
      <c r="M679" s="75">
        <f t="shared" si="185"/>
        <v>1.0041088069999999</v>
      </c>
      <c r="N679" s="75">
        <f t="shared" ca="1" si="186"/>
        <v>1.037318561</v>
      </c>
      <c r="O679" s="74">
        <f t="shared" si="196"/>
        <v>0</v>
      </c>
      <c r="P679" s="71">
        <f t="shared" ca="1" si="187"/>
        <v>37.318561000000003</v>
      </c>
      <c r="Q679" s="71">
        <f t="shared" si="188"/>
        <v>0</v>
      </c>
      <c r="R679" s="76" t="str">
        <f t="shared" si="197"/>
        <v>J=</v>
      </c>
      <c r="S679" s="92">
        <f t="shared" si="198"/>
        <v>45509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0">
        <f t="shared" si="189"/>
        <v>45446</v>
      </c>
      <c r="B680" s="77">
        <f t="shared" ca="1" si="190"/>
        <v>1037.318561</v>
      </c>
      <c r="C680" s="71">
        <f t="shared" si="191"/>
        <v>1000</v>
      </c>
      <c r="D680" s="10">
        <f ca="1">IF(A680&lt;$B$1,VLOOKUP(A680,[1]DI!$A$4:$B$15000,2,FALSE),0)</f>
        <v>0.104</v>
      </c>
      <c r="E680" s="71">
        <f t="shared" ca="1" si="183"/>
        <v>1.0003926999999999</v>
      </c>
      <c r="F680" s="71">
        <f ca="1">(TRUNC(PRODUCT($E$16:$E679),16))</f>
        <v>1.24152415823708</v>
      </c>
      <c r="G680" s="71">
        <f t="shared" ca="1" si="182"/>
        <v>1.2017767628254601</v>
      </c>
      <c r="H680" s="71">
        <f t="shared" ca="1" si="184"/>
        <v>1.03307386</v>
      </c>
      <c r="I680" s="72">
        <f t="shared" si="192"/>
        <v>1.2999999999999999E-2</v>
      </c>
      <c r="J680" s="92">
        <f t="shared" si="193"/>
        <v>45327</v>
      </c>
      <c r="K680" s="73">
        <f t="shared" si="194"/>
        <v>80</v>
      </c>
      <c r="L680" s="74">
        <f t="shared" si="195"/>
        <v>80</v>
      </c>
      <c r="M680" s="75">
        <f t="shared" si="185"/>
        <v>1.0041088069999999</v>
      </c>
      <c r="N680" s="75">
        <f t="shared" ca="1" si="186"/>
        <v>1.037318561</v>
      </c>
      <c r="O680" s="74">
        <f t="shared" si="196"/>
        <v>0</v>
      </c>
      <c r="P680" s="71">
        <f t="shared" ca="1" si="187"/>
        <v>37.318561000000003</v>
      </c>
      <c r="Q680" s="71">
        <f t="shared" si="188"/>
        <v>0</v>
      </c>
      <c r="R680" s="76" t="str">
        <f t="shared" si="197"/>
        <v>J=</v>
      </c>
      <c r="S680" s="92">
        <f t="shared" si="198"/>
        <v>45509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0">
        <f t="shared" si="189"/>
        <v>45447</v>
      </c>
      <c r="B681" s="77">
        <f t="shared" ca="1" si="190"/>
        <v>1037.779108</v>
      </c>
      <c r="C681" s="71">
        <f t="shared" si="191"/>
        <v>1000</v>
      </c>
      <c r="D681" s="10">
        <f ca="1">IF(A681&lt;$B$1,VLOOKUP(A681,[1]DI!$A$4:$B$15000,2,FALSE),0)</f>
        <v>0.104</v>
      </c>
      <c r="E681" s="71">
        <f t="shared" ca="1" si="183"/>
        <v>1.0003926999999999</v>
      </c>
      <c r="F681" s="71">
        <f ca="1">(TRUNC(PRODUCT($E$16:$E680),16))</f>
        <v>1.24201170477402</v>
      </c>
      <c r="G681" s="71">
        <f t="shared" ca="1" si="182"/>
        <v>1.2017767628254601</v>
      </c>
      <c r="H681" s="71">
        <f t="shared" ca="1" si="184"/>
        <v>1.03347955</v>
      </c>
      <c r="I681" s="72">
        <f t="shared" si="192"/>
        <v>1.2999999999999999E-2</v>
      </c>
      <c r="J681" s="92">
        <f t="shared" si="193"/>
        <v>45327</v>
      </c>
      <c r="K681" s="73">
        <f t="shared" si="194"/>
        <v>81</v>
      </c>
      <c r="L681" s="74">
        <f t="shared" si="195"/>
        <v>81</v>
      </c>
      <c r="M681" s="75">
        <f t="shared" si="185"/>
        <v>1.004160274</v>
      </c>
      <c r="N681" s="75">
        <f t="shared" ca="1" si="186"/>
        <v>1.0377791080000001</v>
      </c>
      <c r="O681" s="74">
        <f t="shared" si="196"/>
        <v>0</v>
      </c>
      <c r="P681" s="71">
        <f t="shared" ca="1" si="187"/>
        <v>37.779108000000001</v>
      </c>
      <c r="Q681" s="71">
        <f t="shared" si="188"/>
        <v>0</v>
      </c>
      <c r="R681" s="76" t="str">
        <f t="shared" si="197"/>
        <v>J=</v>
      </c>
      <c r="S681" s="92">
        <f t="shared" si="198"/>
        <v>45509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0">
        <f t="shared" si="189"/>
        <v>45448</v>
      </c>
      <c r="B682" s="77">
        <f t="shared" ca="1" si="190"/>
        <v>1038.2398499999999</v>
      </c>
      <c r="C682" s="71">
        <f t="shared" si="191"/>
        <v>1000</v>
      </c>
      <c r="D682" s="10">
        <f ca="1">IF(A682&lt;$B$1,VLOOKUP(A682,[1]DI!$A$4:$B$15000,2,FALSE),0)</f>
        <v>0.104</v>
      </c>
      <c r="E682" s="71">
        <f t="shared" ca="1" si="183"/>
        <v>1.0003926999999999</v>
      </c>
      <c r="F682" s="71">
        <f ca="1">(TRUNC(PRODUCT($E$16:$E681),16))</f>
        <v>1.2424994427704901</v>
      </c>
      <c r="G682" s="71">
        <f t="shared" ca="1" si="182"/>
        <v>1.2017767628254601</v>
      </c>
      <c r="H682" s="71">
        <f t="shared" ca="1" si="184"/>
        <v>1.03388539</v>
      </c>
      <c r="I682" s="72">
        <f t="shared" si="192"/>
        <v>1.2999999999999999E-2</v>
      </c>
      <c r="J682" s="92">
        <f t="shared" si="193"/>
        <v>45327</v>
      </c>
      <c r="K682" s="73">
        <f t="shared" si="194"/>
        <v>82</v>
      </c>
      <c r="L682" s="74">
        <f t="shared" si="195"/>
        <v>82</v>
      </c>
      <c r="M682" s="75">
        <f t="shared" si="185"/>
        <v>1.0042117429999999</v>
      </c>
      <c r="N682" s="75">
        <f t="shared" ca="1" si="186"/>
        <v>1.0382398500000001</v>
      </c>
      <c r="O682" s="74">
        <f t="shared" si="196"/>
        <v>0</v>
      </c>
      <c r="P682" s="71">
        <f t="shared" ca="1" si="187"/>
        <v>38.239849999999997</v>
      </c>
      <c r="Q682" s="71">
        <f t="shared" si="188"/>
        <v>0</v>
      </c>
      <c r="R682" s="76" t="str">
        <f t="shared" si="197"/>
        <v>J=</v>
      </c>
      <c r="S682" s="92">
        <f t="shared" si="198"/>
        <v>45509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0">
        <f t="shared" si="189"/>
        <v>45449</v>
      </c>
      <c r="B683" s="77">
        <f t="shared" ca="1" si="190"/>
        <v>1038.70080699</v>
      </c>
      <c r="C683" s="71">
        <f t="shared" si="191"/>
        <v>1000</v>
      </c>
      <c r="D683" s="10">
        <f ca="1">IF(A683&lt;$B$1,VLOOKUP(A683,[1]DI!$A$4:$B$15000,2,FALSE),0)</f>
        <v>0.104</v>
      </c>
      <c r="E683" s="71">
        <f t="shared" ca="1" si="183"/>
        <v>1.0003926999999999</v>
      </c>
      <c r="F683" s="71">
        <f ca="1">(TRUNC(PRODUCT($E$16:$E682),16))</f>
        <v>1.24298737230166</v>
      </c>
      <c r="G683" s="71">
        <f t="shared" ca="1" si="182"/>
        <v>1.2017767628254601</v>
      </c>
      <c r="H683" s="71">
        <f t="shared" ca="1" si="184"/>
        <v>1.0342914000000001</v>
      </c>
      <c r="I683" s="72">
        <f t="shared" si="192"/>
        <v>1.2999999999999999E-2</v>
      </c>
      <c r="J683" s="92">
        <f t="shared" si="193"/>
        <v>45327</v>
      </c>
      <c r="K683" s="73">
        <f t="shared" si="194"/>
        <v>83</v>
      </c>
      <c r="L683" s="74">
        <f t="shared" si="195"/>
        <v>83</v>
      </c>
      <c r="M683" s="75">
        <f t="shared" si="185"/>
        <v>1.0042632149999999</v>
      </c>
      <c r="N683" s="75">
        <f t="shared" ca="1" si="186"/>
        <v>1.0387008069999999</v>
      </c>
      <c r="O683" s="74">
        <f t="shared" si="196"/>
        <v>0</v>
      </c>
      <c r="P683" s="71">
        <f t="shared" ca="1" si="187"/>
        <v>38.700806989999997</v>
      </c>
      <c r="Q683" s="71">
        <f t="shared" si="188"/>
        <v>0</v>
      </c>
      <c r="R683" s="76" t="str">
        <f t="shared" si="197"/>
        <v>J=</v>
      </c>
      <c r="S683" s="92">
        <f t="shared" si="198"/>
        <v>45509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0">
        <f t="shared" si="189"/>
        <v>45450</v>
      </c>
      <c r="B684" s="77">
        <f t="shared" ca="1" si="190"/>
        <v>1039.161969</v>
      </c>
      <c r="C684" s="71">
        <f t="shared" si="191"/>
        <v>1000</v>
      </c>
      <c r="D684" s="10">
        <f ca="1">IF(A684&lt;$B$1,VLOOKUP(A684,[1]DI!$A$4:$B$15000,2,FALSE),0)</f>
        <v>0.104</v>
      </c>
      <c r="E684" s="71">
        <f t="shared" ca="1" si="183"/>
        <v>1.0003926999999999</v>
      </c>
      <c r="F684" s="71">
        <f ca="1">(TRUNC(PRODUCT($E$16:$E683),16))</f>
        <v>1.2434754934427701</v>
      </c>
      <c r="G684" s="71">
        <f t="shared" ca="1" si="182"/>
        <v>1.2017767628254601</v>
      </c>
      <c r="H684" s="71">
        <f t="shared" ca="1" si="184"/>
        <v>1.0346975700000001</v>
      </c>
      <c r="I684" s="72">
        <f t="shared" si="192"/>
        <v>1.2999999999999999E-2</v>
      </c>
      <c r="J684" s="92">
        <f t="shared" si="193"/>
        <v>45327</v>
      </c>
      <c r="K684" s="73">
        <f t="shared" si="194"/>
        <v>84</v>
      </c>
      <c r="L684" s="74">
        <f t="shared" si="195"/>
        <v>84</v>
      </c>
      <c r="M684" s="75">
        <f t="shared" si="185"/>
        <v>1.00431469</v>
      </c>
      <c r="N684" s="75">
        <f t="shared" ca="1" si="186"/>
        <v>1.039161969</v>
      </c>
      <c r="O684" s="74">
        <f t="shared" si="196"/>
        <v>0</v>
      </c>
      <c r="P684" s="71">
        <f t="shared" ca="1" si="187"/>
        <v>39.161968999999999</v>
      </c>
      <c r="Q684" s="71">
        <f t="shared" si="188"/>
        <v>0</v>
      </c>
      <c r="R684" s="76" t="str">
        <f t="shared" si="197"/>
        <v>J=</v>
      </c>
      <c r="S684" s="92">
        <f t="shared" si="198"/>
        <v>45509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0">
        <f t="shared" si="189"/>
        <v>45451</v>
      </c>
      <c r="B685" s="77">
        <f t="shared" ca="1" si="190"/>
        <v>1039.6233259999999</v>
      </c>
      <c r="C685" s="71">
        <f t="shared" si="191"/>
        <v>1000</v>
      </c>
      <c r="D685" s="10">
        <f ca="1">IF(A685&lt;$B$1,VLOOKUP(A685,[1]DI!$A$4:$B$15000,2,FALSE),0)</f>
        <v>0</v>
      </c>
      <c r="E685" s="71">
        <f t="shared" ca="1" si="183"/>
        <v>1</v>
      </c>
      <c r="F685" s="71">
        <f ca="1">(TRUNC(PRODUCT($E$16:$E684),16))</f>
        <v>1.2439638062690399</v>
      </c>
      <c r="G685" s="71">
        <f t="shared" ca="1" si="182"/>
        <v>1.2017767628254601</v>
      </c>
      <c r="H685" s="71">
        <f t="shared" ca="1" si="184"/>
        <v>1.03510389</v>
      </c>
      <c r="I685" s="72">
        <f t="shared" si="192"/>
        <v>1.2999999999999999E-2</v>
      </c>
      <c r="J685" s="92">
        <f t="shared" si="193"/>
        <v>45327</v>
      </c>
      <c r="K685" s="73">
        <f t="shared" si="194"/>
        <v>84</v>
      </c>
      <c r="L685" s="74">
        <f t="shared" si="195"/>
        <v>85</v>
      </c>
      <c r="M685" s="75">
        <f t="shared" si="185"/>
        <v>1.0043661669999999</v>
      </c>
      <c r="N685" s="75">
        <f t="shared" ca="1" si="186"/>
        <v>1.0396233260000001</v>
      </c>
      <c r="O685" s="74">
        <f t="shared" si="196"/>
        <v>0</v>
      </c>
      <c r="P685" s="71">
        <f t="shared" ca="1" si="187"/>
        <v>39.623325999999999</v>
      </c>
      <c r="Q685" s="71">
        <f t="shared" si="188"/>
        <v>0</v>
      </c>
      <c r="R685" s="76" t="str">
        <f t="shared" si="197"/>
        <v>J=</v>
      </c>
      <c r="S685" s="92">
        <f t="shared" si="198"/>
        <v>45509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0">
        <f t="shared" si="189"/>
        <v>45452</v>
      </c>
      <c r="B686" s="77">
        <f t="shared" ca="1" si="190"/>
        <v>1039.6233259999999</v>
      </c>
      <c r="C686" s="71">
        <f t="shared" si="191"/>
        <v>1000</v>
      </c>
      <c r="D686" s="10">
        <f ca="1">IF(A686&lt;$B$1,VLOOKUP(A686,[1]DI!$A$4:$B$15000,2,FALSE),0)</f>
        <v>0</v>
      </c>
      <c r="E686" s="71">
        <f t="shared" ca="1" si="183"/>
        <v>1</v>
      </c>
      <c r="F686" s="71">
        <f ca="1">(TRUNC(PRODUCT($E$16:$E685),16))</f>
        <v>1.2439638062690399</v>
      </c>
      <c r="G686" s="71">
        <f t="shared" ca="1" si="182"/>
        <v>1.2017767628254601</v>
      </c>
      <c r="H686" s="71">
        <f t="shared" ca="1" si="184"/>
        <v>1.03510389</v>
      </c>
      <c r="I686" s="72">
        <f t="shared" si="192"/>
        <v>1.2999999999999999E-2</v>
      </c>
      <c r="J686" s="92">
        <f t="shared" si="193"/>
        <v>45327</v>
      </c>
      <c r="K686" s="73">
        <f t="shared" si="194"/>
        <v>84</v>
      </c>
      <c r="L686" s="74">
        <f t="shared" si="195"/>
        <v>85</v>
      </c>
      <c r="M686" s="75">
        <f t="shared" si="185"/>
        <v>1.0043661669999999</v>
      </c>
      <c r="N686" s="75">
        <f t="shared" ca="1" si="186"/>
        <v>1.0396233260000001</v>
      </c>
      <c r="O686" s="74">
        <f t="shared" si="196"/>
        <v>0</v>
      </c>
      <c r="P686" s="71">
        <f t="shared" ca="1" si="187"/>
        <v>39.623325999999999</v>
      </c>
      <c r="Q686" s="71">
        <f t="shared" si="188"/>
        <v>0</v>
      </c>
      <c r="R686" s="76" t="str">
        <f t="shared" si="197"/>
        <v>J=</v>
      </c>
      <c r="S686" s="92">
        <f t="shared" si="198"/>
        <v>45509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0">
        <f t="shared" si="189"/>
        <v>45453</v>
      </c>
      <c r="B687" s="77">
        <f t="shared" ca="1" si="190"/>
        <v>1039.6233259999999</v>
      </c>
      <c r="C687" s="71">
        <f t="shared" si="191"/>
        <v>1000</v>
      </c>
      <c r="D687" s="10">
        <f ca="1">IF(A687&lt;$B$1,VLOOKUP(A687,[1]DI!$A$4:$B$15000,2,FALSE),0)</f>
        <v>0.104</v>
      </c>
      <c r="E687" s="71">
        <f t="shared" ca="1" si="183"/>
        <v>1.0003926999999999</v>
      </c>
      <c r="F687" s="71">
        <f ca="1">(TRUNC(PRODUCT($E$16:$E686),16))</f>
        <v>1.2439638062690399</v>
      </c>
      <c r="G687" s="71">
        <f t="shared" ca="1" si="182"/>
        <v>1.2017767628254601</v>
      </c>
      <c r="H687" s="71">
        <f t="shared" ca="1" si="184"/>
        <v>1.03510389</v>
      </c>
      <c r="I687" s="72">
        <f t="shared" si="192"/>
        <v>1.2999999999999999E-2</v>
      </c>
      <c r="J687" s="92">
        <f t="shared" si="193"/>
        <v>45327</v>
      </c>
      <c r="K687" s="73">
        <f t="shared" si="194"/>
        <v>85</v>
      </c>
      <c r="L687" s="74">
        <f t="shared" si="195"/>
        <v>85</v>
      </c>
      <c r="M687" s="75">
        <f t="shared" si="185"/>
        <v>1.0043661669999999</v>
      </c>
      <c r="N687" s="75">
        <f t="shared" ca="1" si="186"/>
        <v>1.0396233260000001</v>
      </c>
      <c r="O687" s="74">
        <f t="shared" si="196"/>
        <v>0</v>
      </c>
      <c r="P687" s="71">
        <f t="shared" ca="1" si="187"/>
        <v>39.623325999999999</v>
      </c>
      <c r="Q687" s="71">
        <f t="shared" si="188"/>
        <v>0</v>
      </c>
      <c r="R687" s="76" t="str">
        <f t="shared" si="197"/>
        <v>J=</v>
      </c>
      <c r="S687" s="92">
        <f t="shared" si="198"/>
        <v>45509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0">
        <f t="shared" si="189"/>
        <v>45454</v>
      </c>
      <c r="B688" s="77">
        <f t="shared" ca="1" si="190"/>
        <v>1040.084899</v>
      </c>
      <c r="C688" s="71">
        <f t="shared" si="191"/>
        <v>1000</v>
      </c>
      <c r="D688" s="10">
        <f ca="1">IF(A688&lt;$B$1,VLOOKUP(A688,[1]DI!$A$4:$B$15000,2,FALSE),0)</f>
        <v>0.104</v>
      </c>
      <c r="E688" s="71">
        <f t="shared" ca="1" si="183"/>
        <v>1.0003926999999999</v>
      </c>
      <c r="F688" s="71">
        <f ca="1">(TRUNC(PRODUCT($E$16:$E687),16))</f>
        <v>1.2444523108557599</v>
      </c>
      <c r="G688" s="71">
        <f t="shared" ca="1" si="182"/>
        <v>1.2017767628254601</v>
      </c>
      <c r="H688" s="71">
        <f t="shared" ca="1" si="184"/>
        <v>1.0355103800000001</v>
      </c>
      <c r="I688" s="72">
        <f t="shared" si="192"/>
        <v>1.2999999999999999E-2</v>
      </c>
      <c r="J688" s="92">
        <f t="shared" si="193"/>
        <v>45327</v>
      </c>
      <c r="K688" s="73">
        <f t="shared" si="194"/>
        <v>86</v>
      </c>
      <c r="L688" s="74">
        <f t="shared" si="195"/>
        <v>86</v>
      </c>
      <c r="M688" s="75">
        <f t="shared" si="185"/>
        <v>1.0044176469999999</v>
      </c>
      <c r="N688" s="75">
        <f t="shared" ca="1" si="186"/>
        <v>1.040084899</v>
      </c>
      <c r="O688" s="74">
        <f t="shared" si="196"/>
        <v>0</v>
      </c>
      <c r="P688" s="71">
        <f t="shared" ca="1" si="187"/>
        <v>40.084899</v>
      </c>
      <c r="Q688" s="71">
        <f t="shared" si="188"/>
        <v>0</v>
      </c>
      <c r="R688" s="76" t="str">
        <f t="shared" si="197"/>
        <v>J=</v>
      </c>
      <c r="S688" s="92">
        <f t="shared" si="198"/>
        <v>45509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0">
        <f t="shared" si="189"/>
        <v>45455</v>
      </c>
      <c r="B689" s="77">
        <f t="shared" ca="1" si="190"/>
        <v>1040.546668</v>
      </c>
      <c r="C689" s="71">
        <f t="shared" si="191"/>
        <v>1000</v>
      </c>
      <c r="D689" s="10">
        <f ca="1">IF(A689&lt;$B$1,VLOOKUP(A689,[1]DI!$A$4:$B$15000,2,FALSE),0)</f>
        <v>0.104</v>
      </c>
      <c r="E689" s="71">
        <f t="shared" ca="1" si="183"/>
        <v>1.0003926999999999</v>
      </c>
      <c r="F689" s="71">
        <f ca="1">(TRUNC(PRODUCT($E$16:$E688),16))</f>
        <v>1.2449410072782401</v>
      </c>
      <c r="G689" s="71">
        <f t="shared" ca="1" si="182"/>
        <v>1.2017767628254601</v>
      </c>
      <c r="H689" s="71">
        <f t="shared" ca="1" si="184"/>
        <v>1.0359170200000001</v>
      </c>
      <c r="I689" s="72">
        <f t="shared" si="192"/>
        <v>1.2999999999999999E-2</v>
      </c>
      <c r="J689" s="92">
        <f t="shared" si="193"/>
        <v>45327</v>
      </c>
      <c r="K689" s="73">
        <f t="shared" si="194"/>
        <v>87</v>
      </c>
      <c r="L689" s="74">
        <f t="shared" si="195"/>
        <v>87</v>
      </c>
      <c r="M689" s="75">
        <f t="shared" si="185"/>
        <v>1.0044691299999999</v>
      </c>
      <c r="N689" s="75">
        <f t="shared" ca="1" si="186"/>
        <v>1.040546668</v>
      </c>
      <c r="O689" s="74">
        <f t="shared" si="196"/>
        <v>0</v>
      </c>
      <c r="P689" s="71">
        <f t="shared" ca="1" si="187"/>
        <v>40.546667999999997</v>
      </c>
      <c r="Q689" s="71">
        <f t="shared" si="188"/>
        <v>0</v>
      </c>
      <c r="R689" s="76" t="str">
        <f t="shared" si="197"/>
        <v>J=</v>
      </c>
      <c r="S689" s="92">
        <f t="shared" si="198"/>
        <v>45509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0">
        <f t="shared" si="189"/>
        <v>45456</v>
      </c>
      <c r="B690" s="77">
        <f t="shared" ca="1" si="190"/>
        <v>1041.0086510000001</v>
      </c>
      <c r="C690" s="71">
        <f t="shared" si="191"/>
        <v>1000</v>
      </c>
      <c r="D690" s="10">
        <f ca="1">IF(A690&lt;$B$1,VLOOKUP(A690,[1]DI!$A$4:$B$15000,2,FALSE),0)</f>
        <v>0.104</v>
      </c>
      <c r="E690" s="71">
        <f t="shared" ca="1" si="183"/>
        <v>1.0003926999999999</v>
      </c>
      <c r="F690" s="71">
        <f ca="1">(TRUNC(PRODUCT($E$16:$E689),16))</f>
        <v>1.24542989561179</v>
      </c>
      <c r="G690" s="71">
        <f t="shared" ca="1" si="182"/>
        <v>1.2017767628254601</v>
      </c>
      <c r="H690" s="71">
        <f t="shared" ca="1" si="184"/>
        <v>1.0363238299999999</v>
      </c>
      <c r="I690" s="72">
        <f t="shared" si="192"/>
        <v>1.2999999999999999E-2</v>
      </c>
      <c r="J690" s="92">
        <f t="shared" si="193"/>
        <v>45327</v>
      </c>
      <c r="K690" s="73">
        <f t="shared" si="194"/>
        <v>88</v>
      </c>
      <c r="L690" s="74">
        <f t="shared" si="195"/>
        <v>88</v>
      </c>
      <c r="M690" s="75">
        <f t="shared" si="185"/>
        <v>1.0045206149999999</v>
      </c>
      <c r="N690" s="75">
        <f t="shared" ca="1" si="186"/>
        <v>1.0410086510000001</v>
      </c>
      <c r="O690" s="74">
        <f t="shared" si="196"/>
        <v>0</v>
      </c>
      <c r="P690" s="71">
        <f t="shared" ca="1" si="187"/>
        <v>41.008651</v>
      </c>
      <c r="Q690" s="71">
        <f t="shared" si="188"/>
        <v>0</v>
      </c>
      <c r="R690" s="76" t="str">
        <f t="shared" si="197"/>
        <v>J=</v>
      </c>
      <c r="S690" s="92">
        <f t="shared" si="198"/>
        <v>45509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0">
        <f t="shared" si="189"/>
        <v>45457</v>
      </c>
      <c r="B691" s="77">
        <f t="shared" ca="1" si="190"/>
        <v>1041.47083</v>
      </c>
      <c r="C691" s="71">
        <f t="shared" si="191"/>
        <v>1000</v>
      </c>
      <c r="D691" s="10">
        <f ca="1">IF(A691&lt;$B$1,VLOOKUP(A691,[1]DI!$A$4:$B$15000,2,FALSE),0)</f>
        <v>0.104</v>
      </c>
      <c r="E691" s="71">
        <f t="shared" ca="1" si="183"/>
        <v>1.0003926999999999</v>
      </c>
      <c r="F691" s="71">
        <f ca="1">(TRUNC(PRODUCT($E$16:$E690),16))</f>
        <v>1.2459189759317999</v>
      </c>
      <c r="G691" s="71">
        <f t="shared" ca="1" si="182"/>
        <v>1.2017767628254601</v>
      </c>
      <c r="H691" s="71">
        <f t="shared" ca="1" si="184"/>
        <v>1.03673079</v>
      </c>
      <c r="I691" s="72">
        <f t="shared" si="192"/>
        <v>1.2999999999999999E-2</v>
      </c>
      <c r="J691" s="92">
        <f t="shared" si="193"/>
        <v>45327</v>
      </c>
      <c r="K691" s="73">
        <f t="shared" si="194"/>
        <v>89</v>
      </c>
      <c r="L691" s="74">
        <f t="shared" si="195"/>
        <v>89</v>
      </c>
      <c r="M691" s="75">
        <f t="shared" si="185"/>
        <v>1.0045721030000001</v>
      </c>
      <c r="N691" s="75">
        <f t="shared" ca="1" si="186"/>
        <v>1.04147083</v>
      </c>
      <c r="O691" s="74">
        <f t="shared" si="196"/>
        <v>0</v>
      </c>
      <c r="P691" s="71">
        <f t="shared" ca="1" si="187"/>
        <v>41.470829999999999</v>
      </c>
      <c r="Q691" s="71">
        <f t="shared" si="188"/>
        <v>0</v>
      </c>
      <c r="R691" s="76" t="str">
        <f t="shared" si="197"/>
        <v>J=</v>
      </c>
      <c r="S691" s="92">
        <f t="shared" si="198"/>
        <v>45509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0">
        <f t="shared" si="189"/>
        <v>45458</v>
      </c>
      <c r="B692" s="77">
        <f t="shared" ca="1" si="190"/>
        <v>1041.933225</v>
      </c>
      <c r="C692" s="71">
        <f t="shared" si="191"/>
        <v>1000</v>
      </c>
      <c r="D692" s="10">
        <f ca="1">IF(A692&lt;$B$1,VLOOKUP(A692,[1]DI!$A$4:$B$15000,2,FALSE),0)</f>
        <v>0</v>
      </c>
      <c r="E692" s="71">
        <f t="shared" ca="1" si="183"/>
        <v>1</v>
      </c>
      <c r="F692" s="71">
        <f ca="1">(TRUNC(PRODUCT($E$16:$E691),16))</f>
        <v>1.24640824831365</v>
      </c>
      <c r="G692" s="71">
        <f t="shared" ref="G692:G755" ca="1" si="199">IF(O691&gt;0,F691,G691)</f>
        <v>1.2017767628254601</v>
      </c>
      <c r="H692" s="71">
        <f t="shared" ca="1" si="184"/>
        <v>1.0371379199999999</v>
      </c>
      <c r="I692" s="72">
        <f t="shared" si="192"/>
        <v>1.2999999999999999E-2</v>
      </c>
      <c r="J692" s="92">
        <f t="shared" si="193"/>
        <v>45327</v>
      </c>
      <c r="K692" s="73">
        <f t="shared" si="194"/>
        <v>89</v>
      </c>
      <c r="L692" s="74">
        <f t="shared" si="195"/>
        <v>90</v>
      </c>
      <c r="M692" s="75">
        <f t="shared" si="185"/>
        <v>1.0046235939999999</v>
      </c>
      <c r="N692" s="75">
        <f t="shared" ca="1" si="186"/>
        <v>1.041933225</v>
      </c>
      <c r="O692" s="74">
        <f t="shared" si="196"/>
        <v>0</v>
      </c>
      <c r="P692" s="71">
        <f t="shared" ca="1" si="187"/>
        <v>41.933225</v>
      </c>
      <c r="Q692" s="71">
        <f t="shared" si="188"/>
        <v>0</v>
      </c>
      <c r="R692" s="76" t="str">
        <f t="shared" si="197"/>
        <v>J=</v>
      </c>
      <c r="S692" s="92">
        <f t="shared" si="198"/>
        <v>45509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0">
        <f t="shared" si="189"/>
        <v>45459</v>
      </c>
      <c r="B693" s="77">
        <f t="shared" ca="1" si="190"/>
        <v>1041.933225</v>
      </c>
      <c r="C693" s="71">
        <f t="shared" si="191"/>
        <v>1000</v>
      </c>
      <c r="D693" s="10">
        <f ca="1">IF(A693&lt;$B$1,VLOOKUP(A693,[1]DI!$A$4:$B$15000,2,FALSE),0)</f>
        <v>0</v>
      </c>
      <c r="E693" s="71">
        <f t="shared" ca="1" si="183"/>
        <v>1</v>
      </c>
      <c r="F693" s="71">
        <f ca="1">(TRUNC(PRODUCT($E$16:$E692),16))</f>
        <v>1.24640824831365</v>
      </c>
      <c r="G693" s="71">
        <f t="shared" ca="1" si="199"/>
        <v>1.2017767628254601</v>
      </c>
      <c r="H693" s="71">
        <f t="shared" ca="1" si="184"/>
        <v>1.0371379199999999</v>
      </c>
      <c r="I693" s="72">
        <f t="shared" si="192"/>
        <v>1.2999999999999999E-2</v>
      </c>
      <c r="J693" s="92">
        <f t="shared" si="193"/>
        <v>45327</v>
      </c>
      <c r="K693" s="73">
        <f t="shared" si="194"/>
        <v>89</v>
      </c>
      <c r="L693" s="74">
        <f t="shared" si="195"/>
        <v>90</v>
      </c>
      <c r="M693" s="75">
        <f t="shared" si="185"/>
        <v>1.0046235939999999</v>
      </c>
      <c r="N693" s="75">
        <f t="shared" ca="1" si="186"/>
        <v>1.041933225</v>
      </c>
      <c r="O693" s="74">
        <f t="shared" si="196"/>
        <v>0</v>
      </c>
      <c r="P693" s="71">
        <f t="shared" ca="1" si="187"/>
        <v>41.933225</v>
      </c>
      <c r="Q693" s="71">
        <f t="shared" si="188"/>
        <v>0</v>
      </c>
      <c r="R693" s="76" t="str">
        <f t="shared" si="197"/>
        <v>J=</v>
      </c>
      <c r="S693" s="92">
        <f t="shared" si="198"/>
        <v>45509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0">
        <f t="shared" si="189"/>
        <v>45460</v>
      </c>
      <c r="B694" s="77">
        <f t="shared" ca="1" si="190"/>
        <v>1041.933225</v>
      </c>
      <c r="C694" s="71">
        <f t="shared" si="191"/>
        <v>1000</v>
      </c>
      <c r="D694" s="10">
        <f ca="1">IF(A694&lt;$B$1,VLOOKUP(A694,[1]DI!$A$4:$B$15000,2,FALSE),0)</f>
        <v>0.104</v>
      </c>
      <c r="E694" s="71">
        <f t="shared" ca="1" si="183"/>
        <v>1.0003926999999999</v>
      </c>
      <c r="F694" s="71">
        <f ca="1">(TRUNC(PRODUCT($E$16:$E693),16))</f>
        <v>1.24640824831365</v>
      </c>
      <c r="G694" s="71">
        <f t="shared" ca="1" si="199"/>
        <v>1.2017767628254601</v>
      </c>
      <c r="H694" s="71">
        <f t="shared" ca="1" si="184"/>
        <v>1.0371379199999999</v>
      </c>
      <c r="I694" s="72">
        <f t="shared" si="192"/>
        <v>1.2999999999999999E-2</v>
      </c>
      <c r="J694" s="92">
        <f t="shared" si="193"/>
        <v>45327</v>
      </c>
      <c r="K694" s="73">
        <f t="shared" si="194"/>
        <v>90</v>
      </c>
      <c r="L694" s="74">
        <f t="shared" si="195"/>
        <v>90</v>
      </c>
      <c r="M694" s="75">
        <f t="shared" si="185"/>
        <v>1.0046235939999999</v>
      </c>
      <c r="N694" s="75">
        <f t="shared" ca="1" si="186"/>
        <v>1.041933225</v>
      </c>
      <c r="O694" s="74">
        <f t="shared" si="196"/>
        <v>0</v>
      </c>
      <c r="P694" s="71">
        <f t="shared" ca="1" si="187"/>
        <v>41.933225</v>
      </c>
      <c r="Q694" s="71">
        <f t="shared" si="188"/>
        <v>0</v>
      </c>
      <c r="R694" s="76" t="str">
        <f t="shared" si="197"/>
        <v>J=</v>
      </c>
      <c r="S694" s="92">
        <f t="shared" si="198"/>
        <v>45509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0">
        <f t="shared" si="189"/>
        <v>45461</v>
      </c>
      <c r="B695" s="77">
        <f t="shared" ca="1" si="190"/>
        <v>1042.395814</v>
      </c>
      <c r="C695" s="71">
        <f t="shared" si="191"/>
        <v>1000</v>
      </c>
      <c r="D695" s="10">
        <f ca="1">IF(A695&lt;$B$1,VLOOKUP(A695,[1]DI!$A$4:$B$15000,2,FALSE),0)</f>
        <v>0.104</v>
      </c>
      <c r="E695" s="71">
        <f t="shared" ca="1" si="183"/>
        <v>1.0003926999999999</v>
      </c>
      <c r="F695" s="71">
        <f ca="1">(TRUNC(PRODUCT($E$16:$E694),16))</f>
        <v>1.2468977128327601</v>
      </c>
      <c r="G695" s="71">
        <f t="shared" ca="1" si="199"/>
        <v>1.2017767628254601</v>
      </c>
      <c r="H695" s="71">
        <f t="shared" ca="1" si="184"/>
        <v>1.0375452000000001</v>
      </c>
      <c r="I695" s="72">
        <f t="shared" si="192"/>
        <v>1.2999999999999999E-2</v>
      </c>
      <c r="J695" s="92">
        <f t="shared" si="193"/>
        <v>45327</v>
      </c>
      <c r="K695" s="73">
        <f t="shared" si="194"/>
        <v>91</v>
      </c>
      <c r="L695" s="74">
        <f t="shared" si="195"/>
        <v>91</v>
      </c>
      <c r="M695" s="75">
        <f t="shared" si="185"/>
        <v>1.0046750870000001</v>
      </c>
      <c r="N695" s="75">
        <f t="shared" ca="1" si="186"/>
        <v>1.042395814</v>
      </c>
      <c r="O695" s="74">
        <f t="shared" si="196"/>
        <v>0</v>
      </c>
      <c r="P695" s="71">
        <f t="shared" ca="1" si="187"/>
        <v>42.395814000000001</v>
      </c>
      <c r="Q695" s="71">
        <f t="shared" si="188"/>
        <v>0</v>
      </c>
      <c r="R695" s="76" t="str">
        <f t="shared" si="197"/>
        <v>J=</v>
      </c>
      <c r="S695" s="92">
        <f t="shared" si="198"/>
        <v>45509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0">
        <f t="shared" si="189"/>
        <v>45462</v>
      </c>
      <c r="B696" s="77">
        <f t="shared" ca="1" si="190"/>
        <v>1042.8586089999999</v>
      </c>
      <c r="C696" s="71">
        <f t="shared" si="191"/>
        <v>1000</v>
      </c>
      <c r="D696" s="10">
        <f ca="1">IF(A696&lt;$B$1,VLOOKUP(A696,[1]DI!$A$4:$B$15000,2,FALSE),0)</f>
        <v>0.104</v>
      </c>
      <c r="E696" s="71">
        <f t="shared" ca="1" si="183"/>
        <v>1.0003926999999999</v>
      </c>
      <c r="F696" s="71">
        <f ca="1">(TRUNC(PRODUCT($E$16:$E695),16))</f>
        <v>1.2473873695645901</v>
      </c>
      <c r="G696" s="71">
        <f t="shared" ca="1" si="199"/>
        <v>1.2017767628254601</v>
      </c>
      <c r="H696" s="71">
        <f t="shared" ca="1" si="184"/>
        <v>1.0379526400000001</v>
      </c>
      <c r="I696" s="72">
        <f t="shared" si="192"/>
        <v>1.2999999999999999E-2</v>
      </c>
      <c r="J696" s="92">
        <f t="shared" si="193"/>
        <v>45327</v>
      </c>
      <c r="K696" s="73">
        <f t="shared" si="194"/>
        <v>92</v>
      </c>
      <c r="L696" s="74">
        <f t="shared" si="195"/>
        <v>92</v>
      </c>
      <c r="M696" s="75">
        <f t="shared" si="185"/>
        <v>1.0047265830000001</v>
      </c>
      <c r="N696" s="75">
        <f t="shared" ca="1" si="186"/>
        <v>1.042858609</v>
      </c>
      <c r="O696" s="74">
        <f t="shared" si="196"/>
        <v>0</v>
      </c>
      <c r="P696" s="71">
        <f t="shared" ca="1" si="187"/>
        <v>42.858609000000001</v>
      </c>
      <c r="Q696" s="71">
        <f t="shared" si="188"/>
        <v>0</v>
      </c>
      <c r="R696" s="76" t="str">
        <f t="shared" si="197"/>
        <v>J=</v>
      </c>
      <c r="S696" s="92">
        <f t="shared" si="198"/>
        <v>45509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0">
        <f t="shared" si="189"/>
        <v>45463</v>
      </c>
      <c r="B697" s="77">
        <f t="shared" ca="1" si="190"/>
        <v>1043.3216190000001</v>
      </c>
      <c r="C697" s="71">
        <f t="shared" si="191"/>
        <v>1000</v>
      </c>
      <c r="D697" s="10">
        <f ca="1">IF(A697&lt;$B$1,VLOOKUP(A697,[1]DI!$A$4:$B$15000,2,FALSE),0)</f>
        <v>0.104</v>
      </c>
      <c r="E697" s="71">
        <f t="shared" ca="1" si="183"/>
        <v>1.0003926999999999</v>
      </c>
      <c r="F697" s="71">
        <f ca="1">(TRUNC(PRODUCT($E$16:$E696),16))</f>
        <v>1.2478772185846201</v>
      </c>
      <c r="G697" s="71">
        <f t="shared" ca="1" si="199"/>
        <v>1.2017767628254601</v>
      </c>
      <c r="H697" s="71">
        <f t="shared" ca="1" si="184"/>
        <v>1.03836025</v>
      </c>
      <c r="I697" s="72">
        <f t="shared" si="192"/>
        <v>1.2999999999999999E-2</v>
      </c>
      <c r="J697" s="92">
        <f t="shared" si="193"/>
        <v>45327</v>
      </c>
      <c r="K697" s="73">
        <f t="shared" si="194"/>
        <v>93</v>
      </c>
      <c r="L697" s="74">
        <f t="shared" si="195"/>
        <v>93</v>
      </c>
      <c r="M697" s="75">
        <f t="shared" si="185"/>
        <v>1.004778081</v>
      </c>
      <c r="N697" s="75">
        <f t="shared" ca="1" si="186"/>
        <v>1.0433216190000001</v>
      </c>
      <c r="O697" s="74">
        <f t="shared" si="196"/>
        <v>0</v>
      </c>
      <c r="P697" s="71">
        <f t="shared" ca="1" si="187"/>
        <v>43.321618999999998</v>
      </c>
      <c r="Q697" s="71">
        <f t="shared" si="188"/>
        <v>0</v>
      </c>
      <c r="R697" s="76" t="str">
        <f t="shared" si="197"/>
        <v>J=</v>
      </c>
      <c r="S697" s="92">
        <f t="shared" si="198"/>
        <v>45509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0">
        <f t="shared" si="189"/>
        <v>45464</v>
      </c>
      <c r="B698" s="77">
        <f t="shared" ca="1" si="190"/>
        <v>1043.7848249900001</v>
      </c>
      <c r="C698" s="71">
        <f t="shared" si="191"/>
        <v>1000</v>
      </c>
      <c r="D698" s="10">
        <f ca="1">IF(A698&lt;$B$1,VLOOKUP(A698,[1]DI!$A$4:$B$15000,2,FALSE),0)</f>
        <v>0.104</v>
      </c>
      <c r="E698" s="71">
        <f t="shared" ca="1" si="183"/>
        <v>1.0003926999999999</v>
      </c>
      <c r="F698" s="71">
        <f ca="1">(TRUNC(PRODUCT($E$16:$E697),16))</f>
        <v>1.24836725996836</v>
      </c>
      <c r="G698" s="71">
        <f t="shared" ca="1" si="199"/>
        <v>1.2017767628254601</v>
      </c>
      <c r="H698" s="71">
        <f t="shared" ca="1" si="184"/>
        <v>1.0387680100000001</v>
      </c>
      <c r="I698" s="72">
        <f t="shared" si="192"/>
        <v>1.2999999999999999E-2</v>
      </c>
      <c r="J698" s="92">
        <f t="shared" si="193"/>
        <v>45327</v>
      </c>
      <c r="K698" s="73">
        <f t="shared" si="194"/>
        <v>94</v>
      </c>
      <c r="L698" s="74">
        <f t="shared" si="195"/>
        <v>94</v>
      </c>
      <c r="M698" s="75">
        <f t="shared" si="185"/>
        <v>1.0048295819999999</v>
      </c>
      <c r="N698" s="75">
        <f t="shared" ca="1" si="186"/>
        <v>1.0437848249999999</v>
      </c>
      <c r="O698" s="74">
        <f t="shared" si="196"/>
        <v>0</v>
      </c>
      <c r="P698" s="71">
        <f t="shared" ca="1" si="187"/>
        <v>43.784824989999997</v>
      </c>
      <c r="Q698" s="71">
        <f t="shared" si="188"/>
        <v>0</v>
      </c>
      <c r="R698" s="76" t="str">
        <f t="shared" si="197"/>
        <v>J=</v>
      </c>
      <c r="S698" s="92">
        <f t="shared" si="198"/>
        <v>45509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0">
        <f t="shared" si="189"/>
        <v>45465</v>
      </c>
      <c r="B699" s="77">
        <f t="shared" ca="1" si="190"/>
        <v>1044.248247</v>
      </c>
      <c r="C699" s="71">
        <f t="shared" si="191"/>
        <v>1000</v>
      </c>
      <c r="D699" s="10">
        <f ca="1">IF(A699&lt;$B$1,VLOOKUP(A699,[1]DI!$A$4:$B$15000,2,FALSE),0)</f>
        <v>0</v>
      </c>
      <c r="E699" s="71">
        <f t="shared" ca="1" si="183"/>
        <v>1</v>
      </c>
      <c r="F699" s="71">
        <f ca="1">(TRUNC(PRODUCT($E$16:$E698),16))</f>
        <v>1.2488574937913499</v>
      </c>
      <c r="G699" s="71">
        <f t="shared" ca="1" si="199"/>
        <v>1.2017767628254601</v>
      </c>
      <c r="H699" s="71">
        <f t="shared" ca="1" si="184"/>
        <v>1.03917594</v>
      </c>
      <c r="I699" s="72">
        <f t="shared" si="192"/>
        <v>1.2999999999999999E-2</v>
      </c>
      <c r="J699" s="92">
        <f t="shared" si="193"/>
        <v>45327</v>
      </c>
      <c r="K699" s="73">
        <f t="shared" si="194"/>
        <v>94</v>
      </c>
      <c r="L699" s="74">
        <f t="shared" si="195"/>
        <v>95</v>
      </c>
      <c r="M699" s="75">
        <f t="shared" si="185"/>
        <v>1.0048810859999999</v>
      </c>
      <c r="N699" s="75">
        <f t="shared" ca="1" si="186"/>
        <v>1.0442482470000001</v>
      </c>
      <c r="O699" s="74">
        <f t="shared" si="196"/>
        <v>0</v>
      </c>
      <c r="P699" s="71">
        <f t="shared" ca="1" si="187"/>
        <v>44.248246999999999</v>
      </c>
      <c r="Q699" s="71">
        <f t="shared" si="188"/>
        <v>0</v>
      </c>
      <c r="R699" s="76" t="str">
        <f t="shared" si="197"/>
        <v>J=</v>
      </c>
      <c r="S699" s="92">
        <f t="shared" si="198"/>
        <v>45509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0">
        <f t="shared" si="189"/>
        <v>45466</v>
      </c>
      <c r="B700" s="77">
        <f t="shared" ca="1" si="190"/>
        <v>1044.248247</v>
      </c>
      <c r="C700" s="71">
        <f t="shared" si="191"/>
        <v>1000</v>
      </c>
      <c r="D700" s="10">
        <f ca="1">IF(A700&lt;$B$1,VLOOKUP(A700,[1]DI!$A$4:$B$15000,2,FALSE),0)</f>
        <v>0</v>
      </c>
      <c r="E700" s="71">
        <f t="shared" ca="1" si="183"/>
        <v>1</v>
      </c>
      <c r="F700" s="71">
        <f ca="1">(TRUNC(PRODUCT($E$16:$E699),16))</f>
        <v>1.2488574937913499</v>
      </c>
      <c r="G700" s="71">
        <f t="shared" ca="1" si="199"/>
        <v>1.2017767628254601</v>
      </c>
      <c r="H700" s="71">
        <f t="shared" ca="1" si="184"/>
        <v>1.03917594</v>
      </c>
      <c r="I700" s="72">
        <f t="shared" si="192"/>
        <v>1.2999999999999999E-2</v>
      </c>
      <c r="J700" s="92">
        <f t="shared" si="193"/>
        <v>45327</v>
      </c>
      <c r="K700" s="73">
        <f t="shared" si="194"/>
        <v>94</v>
      </c>
      <c r="L700" s="74">
        <f t="shared" si="195"/>
        <v>95</v>
      </c>
      <c r="M700" s="75">
        <f t="shared" si="185"/>
        <v>1.0048810859999999</v>
      </c>
      <c r="N700" s="75">
        <f t="shared" ca="1" si="186"/>
        <v>1.0442482470000001</v>
      </c>
      <c r="O700" s="74">
        <f t="shared" si="196"/>
        <v>0</v>
      </c>
      <c r="P700" s="71">
        <f t="shared" ca="1" si="187"/>
        <v>44.248246999999999</v>
      </c>
      <c r="Q700" s="71">
        <f t="shared" si="188"/>
        <v>0</v>
      </c>
      <c r="R700" s="76" t="str">
        <f t="shared" si="197"/>
        <v>J=</v>
      </c>
      <c r="S700" s="92">
        <f t="shared" si="198"/>
        <v>45509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0">
        <f t="shared" si="189"/>
        <v>45467</v>
      </c>
      <c r="B701" s="77">
        <f t="shared" ca="1" si="190"/>
        <v>1044.248247</v>
      </c>
      <c r="C701" s="71">
        <f t="shared" si="191"/>
        <v>1000</v>
      </c>
      <c r="D701" s="10">
        <f ca="1">IF(A701&lt;$B$1,VLOOKUP(A701,[1]DI!$A$4:$B$15000,2,FALSE),0)</f>
        <v>0.104</v>
      </c>
      <c r="E701" s="71">
        <f t="shared" ca="1" si="183"/>
        <v>1.0003926999999999</v>
      </c>
      <c r="F701" s="71">
        <f ca="1">(TRUNC(PRODUCT($E$16:$E700),16))</f>
        <v>1.2488574937913499</v>
      </c>
      <c r="G701" s="71">
        <f t="shared" ca="1" si="199"/>
        <v>1.2017767628254601</v>
      </c>
      <c r="H701" s="71">
        <f t="shared" ca="1" si="184"/>
        <v>1.03917594</v>
      </c>
      <c r="I701" s="72">
        <f t="shared" si="192"/>
        <v>1.2999999999999999E-2</v>
      </c>
      <c r="J701" s="92">
        <f t="shared" si="193"/>
        <v>45327</v>
      </c>
      <c r="K701" s="73">
        <f t="shared" si="194"/>
        <v>95</v>
      </c>
      <c r="L701" s="74">
        <f t="shared" si="195"/>
        <v>95</v>
      </c>
      <c r="M701" s="75">
        <f t="shared" si="185"/>
        <v>1.0048810859999999</v>
      </c>
      <c r="N701" s="75">
        <f t="shared" ca="1" si="186"/>
        <v>1.0442482470000001</v>
      </c>
      <c r="O701" s="74">
        <f t="shared" si="196"/>
        <v>0</v>
      </c>
      <c r="P701" s="71">
        <f t="shared" ca="1" si="187"/>
        <v>44.248246999999999</v>
      </c>
      <c r="Q701" s="71">
        <f t="shared" si="188"/>
        <v>0</v>
      </c>
      <c r="R701" s="76" t="str">
        <f t="shared" si="197"/>
        <v>J=</v>
      </c>
      <c r="S701" s="92">
        <f t="shared" si="198"/>
        <v>45509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0">
        <f t="shared" si="189"/>
        <v>45468</v>
      </c>
      <c r="B702" s="77">
        <f t="shared" ca="1" si="190"/>
        <v>1044.71186399</v>
      </c>
      <c r="C702" s="71">
        <f t="shared" si="191"/>
        <v>1000</v>
      </c>
      <c r="D702" s="10">
        <f ca="1">IF(A702&lt;$B$1,VLOOKUP(A702,[1]DI!$A$4:$B$15000,2,FALSE),0)</f>
        <v>0.104</v>
      </c>
      <c r="E702" s="71">
        <f t="shared" ca="1" si="183"/>
        <v>1.0003926999999999</v>
      </c>
      <c r="F702" s="71">
        <f ca="1">(TRUNC(PRODUCT($E$16:$E701),16))</f>
        <v>1.24934792012916</v>
      </c>
      <c r="G702" s="71">
        <f t="shared" ca="1" si="199"/>
        <v>1.2017767628254601</v>
      </c>
      <c r="H702" s="71">
        <f t="shared" ca="1" si="184"/>
        <v>1.0395840199999999</v>
      </c>
      <c r="I702" s="72">
        <f t="shared" si="192"/>
        <v>1.2999999999999999E-2</v>
      </c>
      <c r="J702" s="92">
        <f t="shared" si="193"/>
        <v>45327</v>
      </c>
      <c r="K702" s="73">
        <f t="shared" si="194"/>
        <v>96</v>
      </c>
      <c r="L702" s="74">
        <f t="shared" si="195"/>
        <v>96</v>
      </c>
      <c r="M702" s="75">
        <f t="shared" si="185"/>
        <v>1.0049325920000001</v>
      </c>
      <c r="N702" s="75">
        <f t="shared" ca="1" si="186"/>
        <v>1.0447118639999999</v>
      </c>
      <c r="O702" s="74">
        <f t="shared" si="196"/>
        <v>0</v>
      </c>
      <c r="P702" s="71">
        <f t="shared" ca="1" si="187"/>
        <v>44.711863989999998</v>
      </c>
      <c r="Q702" s="71">
        <f t="shared" si="188"/>
        <v>0</v>
      </c>
      <c r="R702" s="76" t="str">
        <f t="shared" si="197"/>
        <v>J=</v>
      </c>
      <c r="S702" s="92">
        <f t="shared" si="198"/>
        <v>45509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0">
        <f t="shared" si="189"/>
        <v>45469</v>
      </c>
      <c r="B703" s="77">
        <f t="shared" ca="1" si="190"/>
        <v>1045.17569699</v>
      </c>
      <c r="C703" s="71">
        <f t="shared" si="191"/>
        <v>1000</v>
      </c>
      <c r="D703" s="10">
        <f ca="1">IF(A703&lt;$B$1,VLOOKUP(A703,[1]DI!$A$4:$B$15000,2,FALSE),0)</f>
        <v>0.104</v>
      </c>
      <c r="E703" s="71">
        <f t="shared" ca="1" si="183"/>
        <v>1.0003926999999999</v>
      </c>
      <c r="F703" s="71">
        <f ca="1">(TRUNC(PRODUCT($E$16:$E702),16))</f>
        <v>1.2498385390573901</v>
      </c>
      <c r="G703" s="71">
        <f t="shared" ca="1" si="199"/>
        <v>1.2017767628254601</v>
      </c>
      <c r="H703" s="71">
        <f t="shared" ca="1" si="184"/>
        <v>1.0399922699999999</v>
      </c>
      <c r="I703" s="72">
        <f t="shared" si="192"/>
        <v>1.2999999999999999E-2</v>
      </c>
      <c r="J703" s="92">
        <f t="shared" si="193"/>
        <v>45327</v>
      </c>
      <c r="K703" s="73">
        <f t="shared" si="194"/>
        <v>97</v>
      </c>
      <c r="L703" s="74">
        <f t="shared" si="195"/>
        <v>97</v>
      </c>
      <c r="M703" s="75">
        <f t="shared" si="185"/>
        <v>1.004984101</v>
      </c>
      <c r="N703" s="75">
        <f t="shared" ca="1" si="186"/>
        <v>1.0451756969999999</v>
      </c>
      <c r="O703" s="74">
        <f t="shared" si="196"/>
        <v>0</v>
      </c>
      <c r="P703" s="71">
        <f t="shared" ca="1" si="187"/>
        <v>45.175696989999999</v>
      </c>
      <c r="Q703" s="71">
        <f t="shared" si="188"/>
        <v>0</v>
      </c>
      <c r="R703" s="76" t="str">
        <f t="shared" si="197"/>
        <v>J=</v>
      </c>
      <c r="S703" s="92">
        <f t="shared" si="198"/>
        <v>45509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0">
        <f t="shared" si="189"/>
        <v>45470</v>
      </c>
      <c r="B704" s="77">
        <f t="shared" ca="1" si="190"/>
        <v>1045.639725</v>
      </c>
      <c r="C704" s="71">
        <f t="shared" si="191"/>
        <v>1000</v>
      </c>
      <c r="D704" s="10">
        <f ca="1">IF(A704&lt;$B$1,VLOOKUP(A704,[1]DI!$A$4:$B$15000,2,FALSE),0)</f>
        <v>0.104</v>
      </c>
      <c r="E704" s="71">
        <f t="shared" ca="1" si="183"/>
        <v>1.0003926999999999</v>
      </c>
      <c r="F704" s="71">
        <f ca="1">(TRUNC(PRODUCT($E$16:$E703),16))</f>
        <v>1.2503293506516799</v>
      </c>
      <c r="G704" s="71">
        <f t="shared" ca="1" si="199"/>
        <v>1.2017767628254601</v>
      </c>
      <c r="H704" s="71">
        <f t="shared" ca="1" si="184"/>
        <v>1.0404006699999999</v>
      </c>
      <c r="I704" s="72">
        <f t="shared" si="192"/>
        <v>1.2999999999999999E-2</v>
      </c>
      <c r="J704" s="92">
        <f t="shared" si="193"/>
        <v>45327</v>
      </c>
      <c r="K704" s="73">
        <f t="shared" si="194"/>
        <v>98</v>
      </c>
      <c r="L704" s="74">
        <f t="shared" si="195"/>
        <v>98</v>
      </c>
      <c r="M704" s="75">
        <f t="shared" si="185"/>
        <v>1.005035613</v>
      </c>
      <c r="N704" s="75">
        <f t="shared" ca="1" si="186"/>
        <v>1.045639725</v>
      </c>
      <c r="O704" s="74">
        <f t="shared" si="196"/>
        <v>0</v>
      </c>
      <c r="P704" s="71">
        <f t="shared" ca="1" si="187"/>
        <v>45.639724999999999</v>
      </c>
      <c r="Q704" s="71">
        <f t="shared" si="188"/>
        <v>0</v>
      </c>
      <c r="R704" s="76" t="str">
        <f t="shared" si="197"/>
        <v>J=</v>
      </c>
      <c r="S704" s="92">
        <f t="shared" si="198"/>
        <v>45509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0">
        <f t="shared" si="189"/>
        <v>45471</v>
      </c>
      <c r="B705" s="77">
        <f t="shared" ca="1" si="190"/>
        <v>1046.103969</v>
      </c>
      <c r="C705" s="71">
        <f t="shared" si="191"/>
        <v>1000</v>
      </c>
      <c r="D705" s="10">
        <f ca="1">IF(A705&lt;$B$1,VLOOKUP(A705,[1]DI!$A$4:$B$15000,2,FALSE),0)</f>
        <v>0.104</v>
      </c>
      <c r="E705" s="71">
        <f t="shared" ca="1" si="183"/>
        <v>1.0003926999999999</v>
      </c>
      <c r="F705" s="71">
        <f ca="1">(TRUNC(PRODUCT($E$16:$E704),16))</f>
        <v>1.25082035498768</v>
      </c>
      <c r="G705" s="71">
        <f t="shared" ca="1" si="199"/>
        <v>1.2017767628254601</v>
      </c>
      <c r="H705" s="71">
        <f t="shared" ca="1" si="184"/>
        <v>1.04080924</v>
      </c>
      <c r="I705" s="72">
        <f t="shared" si="192"/>
        <v>1.2999999999999999E-2</v>
      </c>
      <c r="J705" s="92">
        <f t="shared" si="193"/>
        <v>45327</v>
      </c>
      <c r="K705" s="73">
        <f t="shared" si="194"/>
        <v>99</v>
      </c>
      <c r="L705" s="74">
        <f t="shared" si="195"/>
        <v>99</v>
      </c>
      <c r="M705" s="75">
        <f t="shared" si="185"/>
        <v>1.0050871269999999</v>
      </c>
      <c r="N705" s="75">
        <f t="shared" ca="1" si="186"/>
        <v>1.046103969</v>
      </c>
      <c r="O705" s="74">
        <f t="shared" si="196"/>
        <v>0</v>
      </c>
      <c r="P705" s="71">
        <f t="shared" ca="1" si="187"/>
        <v>46.103968999999999</v>
      </c>
      <c r="Q705" s="71">
        <f t="shared" si="188"/>
        <v>0</v>
      </c>
      <c r="R705" s="76" t="str">
        <f t="shared" si="197"/>
        <v>J=</v>
      </c>
      <c r="S705" s="92">
        <f t="shared" si="198"/>
        <v>45509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0">
        <f t="shared" si="189"/>
        <v>45472</v>
      </c>
      <c r="B706" s="77">
        <f t="shared" ca="1" si="190"/>
        <v>1046.56840799</v>
      </c>
      <c r="C706" s="71">
        <f t="shared" si="191"/>
        <v>1000</v>
      </c>
      <c r="D706" s="10">
        <f ca="1">IF(A706&lt;$B$1,VLOOKUP(A706,[1]DI!$A$4:$B$15000,2,FALSE),0)</f>
        <v>0</v>
      </c>
      <c r="E706" s="71">
        <f t="shared" ca="1" si="183"/>
        <v>1</v>
      </c>
      <c r="F706" s="71">
        <f ca="1">(TRUNC(PRODUCT($E$16:$E705),16))</f>
        <v>1.25131155214108</v>
      </c>
      <c r="G706" s="71">
        <f t="shared" ca="1" si="199"/>
        <v>1.2017767628254601</v>
      </c>
      <c r="H706" s="71">
        <f t="shared" ca="1" si="184"/>
        <v>1.04121796</v>
      </c>
      <c r="I706" s="72">
        <f t="shared" si="192"/>
        <v>1.2999999999999999E-2</v>
      </c>
      <c r="J706" s="92">
        <f t="shared" si="193"/>
        <v>45327</v>
      </c>
      <c r="K706" s="73">
        <f t="shared" si="194"/>
        <v>99</v>
      </c>
      <c r="L706" s="74">
        <f t="shared" si="195"/>
        <v>100</v>
      </c>
      <c r="M706" s="75">
        <f t="shared" si="185"/>
        <v>1.0051386440000001</v>
      </c>
      <c r="N706" s="75">
        <f t="shared" ca="1" si="186"/>
        <v>1.046568408</v>
      </c>
      <c r="O706" s="74">
        <f t="shared" si="196"/>
        <v>0</v>
      </c>
      <c r="P706" s="71">
        <f t="shared" ca="1" si="187"/>
        <v>46.568407989999997</v>
      </c>
      <c r="Q706" s="71">
        <f t="shared" si="188"/>
        <v>0</v>
      </c>
      <c r="R706" s="76" t="str">
        <f t="shared" si="197"/>
        <v>J=</v>
      </c>
      <c r="S706" s="92">
        <f t="shared" si="198"/>
        <v>45509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0">
        <f t="shared" si="189"/>
        <v>45473</v>
      </c>
      <c r="B707" s="77">
        <f t="shared" ca="1" si="190"/>
        <v>1046.56840799</v>
      </c>
      <c r="C707" s="71">
        <f t="shared" si="191"/>
        <v>1000</v>
      </c>
      <c r="D707" s="10">
        <f ca="1">IF(A707&lt;$B$1,VLOOKUP(A707,[1]DI!$A$4:$B$15000,2,FALSE),0)</f>
        <v>0</v>
      </c>
      <c r="E707" s="71">
        <f t="shared" ca="1" si="183"/>
        <v>1</v>
      </c>
      <c r="F707" s="71">
        <f ca="1">(TRUNC(PRODUCT($E$16:$E706),16))</f>
        <v>1.25131155214108</v>
      </c>
      <c r="G707" s="71">
        <f t="shared" ca="1" si="199"/>
        <v>1.2017767628254601</v>
      </c>
      <c r="H707" s="71">
        <f t="shared" ca="1" si="184"/>
        <v>1.04121796</v>
      </c>
      <c r="I707" s="72">
        <f t="shared" si="192"/>
        <v>1.2999999999999999E-2</v>
      </c>
      <c r="J707" s="92">
        <f t="shared" si="193"/>
        <v>45327</v>
      </c>
      <c r="K707" s="73">
        <f t="shared" si="194"/>
        <v>99</v>
      </c>
      <c r="L707" s="74">
        <f t="shared" si="195"/>
        <v>100</v>
      </c>
      <c r="M707" s="75">
        <f t="shared" si="185"/>
        <v>1.0051386440000001</v>
      </c>
      <c r="N707" s="75">
        <f t="shared" ca="1" si="186"/>
        <v>1.046568408</v>
      </c>
      <c r="O707" s="74">
        <f t="shared" si="196"/>
        <v>0</v>
      </c>
      <c r="P707" s="71">
        <f t="shared" ca="1" si="187"/>
        <v>46.568407989999997</v>
      </c>
      <c r="Q707" s="71">
        <f t="shared" si="188"/>
        <v>0</v>
      </c>
      <c r="R707" s="76" t="str">
        <f t="shared" si="197"/>
        <v>J=</v>
      </c>
      <c r="S707" s="92">
        <f t="shared" si="198"/>
        <v>45509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0">
        <f t="shared" si="189"/>
        <v>45474</v>
      </c>
      <c r="B708" s="77">
        <f t="shared" ca="1" si="190"/>
        <v>1046.56840799</v>
      </c>
      <c r="C708" s="71">
        <f t="shared" si="191"/>
        <v>1000</v>
      </c>
      <c r="D708" s="10">
        <f ca="1">IF(A708&lt;$B$1,VLOOKUP(A708,[1]DI!$A$4:$B$15000,2,FALSE),0)</f>
        <v>0.104</v>
      </c>
      <c r="E708" s="71">
        <f t="shared" ca="1" si="183"/>
        <v>1.0003926999999999</v>
      </c>
      <c r="F708" s="71">
        <f ca="1">(TRUNC(PRODUCT($E$16:$E707),16))</f>
        <v>1.25131155214108</v>
      </c>
      <c r="G708" s="71">
        <f t="shared" ca="1" si="199"/>
        <v>1.2017767628254601</v>
      </c>
      <c r="H708" s="71">
        <f t="shared" ca="1" si="184"/>
        <v>1.04121796</v>
      </c>
      <c r="I708" s="72">
        <f t="shared" si="192"/>
        <v>1.2999999999999999E-2</v>
      </c>
      <c r="J708" s="92">
        <f t="shared" si="193"/>
        <v>45327</v>
      </c>
      <c r="K708" s="73">
        <f t="shared" si="194"/>
        <v>100</v>
      </c>
      <c r="L708" s="74">
        <f t="shared" si="195"/>
        <v>100</v>
      </c>
      <c r="M708" s="75">
        <f t="shared" si="185"/>
        <v>1.0051386440000001</v>
      </c>
      <c r="N708" s="75">
        <f t="shared" ca="1" si="186"/>
        <v>1.046568408</v>
      </c>
      <c r="O708" s="74">
        <f t="shared" si="196"/>
        <v>0</v>
      </c>
      <c r="P708" s="71">
        <f t="shared" ca="1" si="187"/>
        <v>46.568407989999997</v>
      </c>
      <c r="Q708" s="71">
        <f t="shared" si="188"/>
        <v>0</v>
      </c>
      <c r="R708" s="76" t="str">
        <f t="shared" si="197"/>
        <v>J=</v>
      </c>
      <c r="S708" s="92">
        <f t="shared" si="198"/>
        <v>45509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0">
        <f t="shared" si="189"/>
        <v>45475</v>
      </c>
      <c r="B709" s="77">
        <f t="shared" ca="1" si="190"/>
        <v>1047.033064</v>
      </c>
      <c r="C709" s="71">
        <f t="shared" si="191"/>
        <v>1000</v>
      </c>
      <c r="D709" s="10">
        <f ca="1">IF(A709&lt;$B$1,VLOOKUP(A709,[1]DI!$A$4:$B$15000,2,FALSE),0)</f>
        <v>0.104</v>
      </c>
      <c r="E709" s="71">
        <f t="shared" ca="1" si="183"/>
        <v>1.0003926999999999</v>
      </c>
      <c r="F709" s="71">
        <f ca="1">(TRUNC(PRODUCT($E$16:$E708),16))</f>
        <v>1.25180294218761</v>
      </c>
      <c r="G709" s="71">
        <f t="shared" ca="1" si="199"/>
        <v>1.2017767628254601</v>
      </c>
      <c r="H709" s="71">
        <f t="shared" ca="1" si="184"/>
        <v>1.0416268500000001</v>
      </c>
      <c r="I709" s="72">
        <f t="shared" si="192"/>
        <v>1.2999999999999999E-2</v>
      </c>
      <c r="J709" s="92">
        <f t="shared" si="193"/>
        <v>45327</v>
      </c>
      <c r="K709" s="73">
        <f t="shared" si="194"/>
        <v>101</v>
      </c>
      <c r="L709" s="74">
        <f t="shared" si="195"/>
        <v>101</v>
      </c>
      <c r="M709" s="75">
        <f t="shared" si="185"/>
        <v>1.0051901640000001</v>
      </c>
      <c r="N709" s="75">
        <f t="shared" ca="1" si="186"/>
        <v>1.0470330640000001</v>
      </c>
      <c r="O709" s="74">
        <f t="shared" si="196"/>
        <v>0</v>
      </c>
      <c r="P709" s="71">
        <f t="shared" ca="1" si="187"/>
        <v>47.033064000000003</v>
      </c>
      <c r="Q709" s="71">
        <f t="shared" si="188"/>
        <v>0</v>
      </c>
      <c r="R709" s="76" t="str">
        <f t="shared" si="197"/>
        <v>J=</v>
      </c>
      <c r="S709" s="92">
        <f t="shared" si="198"/>
        <v>45509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0">
        <f t="shared" si="189"/>
        <v>45476</v>
      </c>
      <c r="B710" s="77">
        <f t="shared" ca="1" si="190"/>
        <v>1047.4979249999999</v>
      </c>
      <c r="C710" s="71">
        <f t="shared" si="191"/>
        <v>1000</v>
      </c>
      <c r="D710" s="10">
        <f ca="1">IF(A710&lt;$B$1,VLOOKUP(A710,[1]DI!$A$4:$B$15000,2,FALSE),0)</f>
        <v>0.104</v>
      </c>
      <c r="E710" s="71">
        <f t="shared" ca="1" si="183"/>
        <v>1.0003926999999999</v>
      </c>
      <c r="F710" s="71">
        <f ca="1">(TRUNC(PRODUCT($E$16:$E709),16))</f>
        <v>1.25229452520301</v>
      </c>
      <c r="G710" s="71">
        <f t="shared" ca="1" si="199"/>
        <v>1.2017767628254601</v>
      </c>
      <c r="H710" s="71">
        <f t="shared" ca="1" si="184"/>
        <v>1.0420358999999999</v>
      </c>
      <c r="I710" s="72">
        <f t="shared" si="192"/>
        <v>1.2999999999999999E-2</v>
      </c>
      <c r="J710" s="92">
        <f t="shared" si="193"/>
        <v>45327</v>
      </c>
      <c r="K710" s="73">
        <f t="shared" si="194"/>
        <v>102</v>
      </c>
      <c r="L710" s="74">
        <f t="shared" si="195"/>
        <v>102</v>
      </c>
      <c r="M710" s="75">
        <f t="shared" si="185"/>
        <v>1.005241686</v>
      </c>
      <c r="N710" s="75">
        <f t="shared" ca="1" si="186"/>
        <v>1.0474979250000001</v>
      </c>
      <c r="O710" s="74">
        <f t="shared" si="196"/>
        <v>0</v>
      </c>
      <c r="P710" s="71">
        <f t="shared" ca="1" si="187"/>
        <v>47.497925000000002</v>
      </c>
      <c r="Q710" s="71">
        <f t="shared" si="188"/>
        <v>0</v>
      </c>
      <c r="R710" s="76" t="str">
        <f t="shared" si="197"/>
        <v>J=</v>
      </c>
      <c r="S710" s="92">
        <f t="shared" si="198"/>
        <v>45509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0">
        <f t="shared" si="189"/>
        <v>45477</v>
      </c>
      <c r="B711" s="77">
        <f t="shared" ca="1" si="190"/>
        <v>1047.962982</v>
      </c>
      <c r="C711" s="71">
        <f t="shared" si="191"/>
        <v>1000</v>
      </c>
      <c r="D711" s="10">
        <f ca="1">IF(A711&lt;$B$1,VLOOKUP(A711,[1]DI!$A$4:$B$15000,2,FALSE),0)</f>
        <v>0.104</v>
      </c>
      <c r="E711" s="71">
        <f t="shared" ca="1" si="183"/>
        <v>1.0003926999999999</v>
      </c>
      <c r="F711" s="71">
        <f ca="1">(TRUNC(PRODUCT($E$16:$E710),16))</f>
        <v>1.25278630126305</v>
      </c>
      <c r="G711" s="71">
        <f t="shared" ca="1" si="199"/>
        <v>1.2017767628254601</v>
      </c>
      <c r="H711" s="71">
        <f t="shared" ca="1" si="184"/>
        <v>1.0424450999999999</v>
      </c>
      <c r="I711" s="72">
        <f t="shared" si="192"/>
        <v>1.2999999999999999E-2</v>
      </c>
      <c r="J711" s="92">
        <f t="shared" si="193"/>
        <v>45327</v>
      </c>
      <c r="K711" s="73">
        <f t="shared" si="194"/>
        <v>103</v>
      </c>
      <c r="L711" s="74">
        <f t="shared" si="195"/>
        <v>103</v>
      </c>
      <c r="M711" s="75">
        <f t="shared" si="185"/>
        <v>1.0052932109999999</v>
      </c>
      <c r="N711" s="75">
        <f t="shared" ca="1" si="186"/>
        <v>1.047962982</v>
      </c>
      <c r="O711" s="74">
        <f t="shared" si="196"/>
        <v>0</v>
      </c>
      <c r="P711" s="71">
        <f t="shared" ca="1" si="187"/>
        <v>47.962981999999997</v>
      </c>
      <c r="Q711" s="71">
        <f t="shared" si="188"/>
        <v>0</v>
      </c>
      <c r="R711" s="76" t="str">
        <f t="shared" si="197"/>
        <v>J=</v>
      </c>
      <c r="S711" s="92">
        <f t="shared" si="198"/>
        <v>45509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0">
        <f t="shared" si="189"/>
        <v>45478</v>
      </c>
      <c r="B712" s="77">
        <f t="shared" ca="1" si="190"/>
        <v>1048.4282539999999</v>
      </c>
      <c r="C712" s="71">
        <f t="shared" si="191"/>
        <v>1000</v>
      </c>
      <c r="D712" s="10">
        <f ca="1">IF(A712&lt;$B$1,VLOOKUP(A712,[1]DI!$A$4:$B$15000,2,FALSE),0)</f>
        <v>0.104</v>
      </c>
      <c r="E712" s="71">
        <f t="shared" ca="1" si="183"/>
        <v>1.0003926999999999</v>
      </c>
      <c r="F712" s="71">
        <f ca="1">(TRUNC(PRODUCT($E$16:$E711),16))</f>
        <v>1.2532782704435601</v>
      </c>
      <c r="G712" s="71">
        <f t="shared" ca="1" si="199"/>
        <v>1.2017767628254601</v>
      </c>
      <c r="H712" s="71">
        <f t="shared" ca="1" si="184"/>
        <v>1.04285447</v>
      </c>
      <c r="I712" s="72">
        <f t="shared" si="192"/>
        <v>1.2999999999999999E-2</v>
      </c>
      <c r="J712" s="92">
        <f t="shared" si="193"/>
        <v>45327</v>
      </c>
      <c r="K712" s="73">
        <f t="shared" si="194"/>
        <v>104</v>
      </c>
      <c r="L712" s="74">
        <f t="shared" si="195"/>
        <v>104</v>
      </c>
      <c r="M712" s="75">
        <f t="shared" si="185"/>
        <v>1.005344738</v>
      </c>
      <c r="N712" s="75">
        <f t="shared" ca="1" si="186"/>
        <v>1.0484282540000001</v>
      </c>
      <c r="O712" s="74">
        <f t="shared" si="196"/>
        <v>0</v>
      </c>
      <c r="P712" s="71">
        <f t="shared" ca="1" si="187"/>
        <v>48.428254000000003</v>
      </c>
      <c r="Q712" s="71">
        <f t="shared" si="188"/>
        <v>0</v>
      </c>
      <c r="R712" s="76" t="str">
        <f t="shared" si="197"/>
        <v>J=</v>
      </c>
      <c r="S712" s="92">
        <f t="shared" si="198"/>
        <v>45509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0">
        <f t="shared" si="189"/>
        <v>45479</v>
      </c>
      <c r="B713" s="77">
        <f t="shared" ca="1" si="190"/>
        <v>1048.893732</v>
      </c>
      <c r="C713" s="71">
        <f t="shared" si="191"/>
        <v>1000</v>
      </c>
      <c r="D713" s="10">
        <f ca="1">IF(A713&lt;$B$1,VLOOKUP(A713,[1]DI!$A$4:$B$15000,2,FALSE),0)</f>
        <v>0</v>
      </c>
      <c r="E713" s="71">
        <f t="shared" ca="1" si="183"/>
        <v>1</v>
      </c>
      <c r="F713" s="71">
        <f ca="1">(TRUNC(PRODUCT($E$16:$E712),16))</f>
        <v>1.25377043282036</v>
      </c>
      <c r="G713" s="71">
        <f t="shared" ca="1" si="199"/>
        <v>1.2017767628254601</v>
      </c>
      <c r="H713" s="71">
        <f t="shared" ca="1" si="184"/>
        <v>1.043264</v>
      </c>
      <c r="I713" s="72">
        <f t="shared" si="192"/>
        <v>1.2999999999999999E-2</v>
      </c>
      <c r="J713" s="92">
        <f t="shared" si="193"/>
        <v>45327</v>
      </c>
      <c r="K713" s="73">
        <f t="shared" si="194"/>
        <v>104</v>
      </c>
      <c r="L713" s="74">
        <f t="shared" si="195"/>
        <v>105</v>
      </c>
      <c r="M713" s="75">
        <f t="shared" si="185"/>
        <v>1.0053962679999999</v>
      </c>
      <c r="N713" s="75">
        <f t="shared" ca="1" si="186"/>
        <v>1.048893732</v>
      </c>
      <c r="O713" s="74">
        <f t="shared" si="196"/>
        <v>0</v>
      </c>
      <c r="P713" s="71">
        <f t="shared" ca="1" si="187"/>
        <v>48.893732</v>
      </c>
      <c r="Q713" s="71">
        <f t="shared" si="188"/>
        <v>0</v>
      </c>
      <c r="R713" s="76" t="str">
        <f t="shared" si="197"/>
        <v>J=</v>
      </c>
      <c r="S713" s="92">
        <f t="shared" si="198"/>
        <v>45509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0">
        <f t="shared" si="189"/>
        <v>45480</v>
      </c>
      <c r="B714" s="77">
        <f t="shared" ca="1" si="190"/>
        <v>1048.893732</v>
      </c>
      <c r="C714" s="71">
        <f t="shared" si="191"/>
        <v>1000</v>
      </c>
      <c r="D714" s="10">
        <f ca="1">IF(A714&lt;$B$1,VLOOKUP(A714,[1]DI!$A$4:$B$15000,2,FALSE),0)</f>
        <v>0</v>
      </c>
      <c r="E714" s="71">
        <f t="shared" ca="1" si="183"/>
        <v>1</v>
      </c>
      <c r="F714" s="71">
        <f ca="1">(TRUNC(PRODUCT($E$16:$E713),16))</f>
        <v>1.25377043282036</v>
      </c>
      <c r="G714" s="71">
        <f t="shared" ca="1" si="199"/>
        <v>1.2017767628254601</v>
      </c>
      <c r="H714" s="71">
        <f t="shared" ca="1" si="184"/>
        <v>1.043264</v>
      </c>
      <c r="I714" s="72">
        <f t="shared" si="192"/>
        <v>1.2999999999999999E-2</v>
      </c>
      <c r="J714" s="92">
        <f t="shared" si="193"/>
        <v>45327</v>
      </c>
      <c r="K714" s="73">
        <f t="shared" si="194"/>
        <v>104</v>
      </c>
      <c r="L714" s="74">
        <f t="shared" si="195"/>
        <v>105</v>
      </c>
      <c r="M714" s="75">
        <f t="shared" si="185"/>
        <v>1.0053962679999999</v>
      </c>
      <c r="N714" s="75">
        <f t="shared" ca="1" si="186"/>
        <v>1.048893732</v>
      </c>
      <c r="O714" s="74">
        <f t="shared" si="196"/>
        <v>0</v>
      </c>
      <c r="P714" s="71">
        <f t="shared" ca="1" si="187"/>
        <v>48.893732</v>
      </c>
      <c r="Q714" s="71">
        <f t="shared" si="188"/>
        <v>0</v>
      </c>
      <c r="R714" s="76" t="str">
        <f t="shared" si="197"/>
        <v>J=</v>
      </c>
      <c r="S714" s="92">
        <f t="shared" si="198"/>
        <v>45509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0">
        <f t="shared" si="189"/>
        <v>45481</v>
      </c>
      <c r="B715" s="77">
        <f t="shared" ca="1" si="190"/>
        <v>1048.893732</v>
      </c>
      <c r="C715" s="71">
        <f t="shared" si="191"/>
        <v>1000</v>
      </c>
      <c r="D715" s="10">
        <f ca="1">IF(A715&lt;$B$1,VLOOKUP(A715,[1]DI!$A$4:$B$15000,2,FALSE),0)</f>
        <v>0.104</v>
      </c>
      <c r="E715" s="71">
        <f t="shared" ca="1" si="183"/>
        <v>1.0003926999999999</v>
      </c>
      <c r="F715" s="71">
        <f ca="1">(TRUNC(PRODUCT($E$16:$E714),16))</f>
        <v>1.25377043282036</v>
      </c>
      <c r="G715" s="71">
        <f t="shared" ca="1" si="199"/>
        <v>1.2017767628254601</v>
      </c>
      <c r="H715" s="71">
        <f t="shared" ca="1" si="184"/>
        <v>1.043264</v>
      </c>
      <c r="I715" s="72">
        <f t="shared" si="192"/>
        <v>1.2999999999999999E-2</v>
      </c>
      <c r="J715" s="92">
        <f t="shared" si="193"/>
        <v>45327</v>
      </c>
      <c r="K715" s="73">
        <f t="shared" si="194"/>
        <v>105</v>
      </c>
      <c r="L715" s="74">
        <f t="shared" si="195"/>
        <v>105</v>
      </c>
      <c r="M715" s="75">
        <f t="shared" si="185"/>
        <v>1.0053962679999999</v>
      </c>
      <c r="N715" s="75">
        <f t="shared" ca="1" si="186"/>
        <v>1.048893732</v>
      </c>
      <c r="O715" s="74">
        <f t="shared" si="196"/>
        <v>0</v>
      </c>
      <c r="P715" s="71">
        <f t="shared" ca="1" si="187"/>
        <v>48.893732</v>
      </c>
      <c r="Q715" s="71">
        <f t="shared" si="188"/>
        <v>0</v>
      </c>
      <c r="R715" s="76" t="str">
        <f t="shared" si="197"/>
        <v>J=</v>
      </c>
      <c r="S715" s="92">
        <f t="shared" si="198"/>
        <v>45509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0">
        <f t="shared" si="189"/>
        <v>45482</v>
      </c>
      <c r="B716" s="77">
        <f t="shared" ca="1" si="190"/>
        <v>1049.3594169999999</v>
      </c>
      <c r="C716" s="71">
        <f t="shared" si="191"/>
        <v>1000</v>
      </c>
      <c r="D716" s="10">
        <f ca="1">IF(A716&lt;$B$1,VLOOKUP(A716,[1]DI!$A$4:$B$15000,2,FALSE),0)</f>
        <v>0.104</v>
      </c>
      <c r="E716" s="71">
        <f t="shared" ca="1" si="183"/>
        <v>1.0003926999999999</v>
      </c>
      <c r="F716" s="71">
        <f ca="1">(TRUNC(PRODUCT($E$16:$E715),16))</f>
        <v>1.25426278846933</v>
      </c>
      <c r="G716" s="71">
        <f t="shared" ca="1" si="199"/>
        <v>1.2017767628254601</v>
      </c>
      <c r="H716" s="71">
        <f t="shared" ca="1" si="184"/>
        <v>1.0436736900000001</v>
      </c>
      <c r="I716" s="72">
        <f t="shared" si="192"/>
        <v>1.2999999999999999E-2</v>
      </c>
      <c r="J716" s="92">
        <f t="shared" si="193"/>
        <v>45327</v>
      </c>
      <c r="K716" s="73">
        <f t="shared" si="194"/>
        <v>106</v>
      </c>
      <c r="L716" s="74">
        <f t="shared" si="195"/>
        <v>106</v>
      </c>
      <c r="M716" s="75">
        <f t="shared" si="185"/>
        <v>1.0054478010000001</v>
      </c>
      <c r="N716" s="75">
        <f t="shared" ca="1" si="186"/>
        <v>1.049359417</v>
      </c>
      <c r="O716" s="74">
        <f t="shared" si="196"/>
        <v>0</v>
      </c>
      <c r="P716" s="71">
        <f t="shared" ca="1" si="187"/>
        <v>49.359417000000001</v>
      </c>
      <c r="Q716" s="71">
        <f t="shared" si="188"/>
        <v>0</v>
      </c>
      <c r="R716" s="76" t="str">
        <f t="shared" si="197"/>
        <v>J=</v>
      </c>
      <c r="S716" s="92">
        <f t="shared" si="198"/>
        <v>45509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0">
        <f t="shared" si="189"/>
        <v>45483</v>
      </c>
      <c r="B717" s="77">
        <f t="shared" ca="1" si="190"/>
        <v>1049.825306</v>
      </c>
      <c r="C717" s="71">
        <f t="shared" si="191"/>
        <v>1000</v>
      </c>
      <c r="D717" s="10">
        <f ca="1">IF(A717&lt;$B$1,VLOOKUP(A717,[1]DI!$A$4:$B$15000,2,FALSE),0)</f>
        <v>0.104</v>
      </c>
      <c r="E717" s="71">
        <f t="shared" ca="1" si="183"/>
        <v>1.0003926999999999</v>
      </c>
      <c r="F717" s="71">
        <f ca="1">(TRUNC(PRODUCT($E$16:$E716),16))</f>
        <v>1.25475533746636</v>
      </c>
      <c r="G717" s="71">
        <f t="shared" ca="1" si="199"/>
        <v>1.2017767628254601</v>
      </c>
      <c r="H717" s="71">
        <f t="shared" ca="1" si="184"/>
        <v>1.0440835399999999</v>
      </c>
      <c r="I717" s="72">
        <f t="shared" si="192"/>
        <v>1.2999999999999999E-2</v>
      </c>
      <c r="J717" s="92">
        <f t="shared" si="193"/>
        <v>45327</v>
      </c>
      <c r="K717" s="73">
        <f t="shared" si="194"/>
        <v>107</v>
      </c>
      <c r="L717" s="74">
        <f t="shared" si="195"/>
        <v>107</v>
      </c>
      <c r="M717" s="75">
        <f t="shared" si="185"/>
        <v>1.005499336</v>
      </c>
      <c r="N717" s="75">
        <f t="shared" ca="1" si="186"/>
        <v>1.049825306</v>
      </c>
      <c r="O717" s="74">
        <f t="shared" si="196"/>
        <v>0</v>
      </c>
      <c r="P717" s="71">
        <f t="shared" ca="1" si="187"/>
        <v>49.825305999999998</v>
      </c>
      <c r="Q717" s="71">
        <f t="shared" si="188"/>
        <v>0</v>
      </c>
      <c r="R717" s="76" t="str">
        <f t="shared" si="197"/>
        <v>J=</v>
      </c>
      <c r="S717" s="92">
        <f t="shared" si="198"/>
        <v>45509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0">
        <f t="shared" si="189"/>
        <v>45484</v>
      </c>
      <c r="B718" s="77">
        <f t="shared" ca="1" si="190"/>
        <v>1050.2914020000001</v>
      </c>
      <c r="C718" s="71">
        <f t="shared" si="191"/>
        <v>1000</v>
      </c>
      <c r="D718" s="10">
        <f ca="1">IF(A718&lt;$B$1,VLOOKUP(A718,[1]DI!$A$4:$B$15000,2,FALSE),0)</f>
        <v>0.104</v>
      </c>
      <c r="E718" s="71">
        <f t="shared" ca="1" si="183"/>
        <v>1.0003926999999999</v>
      </c>
      <c r="F718" s="71">
        <f ca="1">(TRUNC(PRODUCT($E$16:$E717),16))</f>
        <v>1.25524807988739</v>
      </c>
      <c r="G718" s="71">
        <f t="shared" ca="1" si="199"/>
        <v>1.2017767628254601</v>
      </c>
      <c r="H718" s="71">
        <f t="shared" ca="1" si="184"/>
        <v>1.0444935500000001</v>
      </c>
      <c r="I718" s="72">
        <f t="shared" si="192"/>
        <v>1.2999999999999999E-2</v>
      </c>
      <c r="J718" s="92">
        <f t="shared" si="193"/>
        <v>45327</v>
      </c>
      <c r="K718" s="73">
        <f t="shared" si="194"/>
        <v>108</v>
      </c>
      <c r="L718" s="74">
        <f t="shared" si="195"/>
        <v>108</v>
      </c>
      <c r="M718" s="75">
        <f t="shared" si="185"/>
        <v>1.0055508740000001</v>
      </c>
      <c r="N718" s="75">
        <f t="shared" ca="1" si="186"/>
        <v>1.050291402</v>
      </c>
      <c r="O718" s="74">
        <f t="shared" si="196"/>
        <v>0</v>
      </c>
      <c r="P718" s="71">
        <f t="shared" ca="1" si="187"/>
        <v>50.291401999999998</v>
      </c>
      <c r="Q718" s="71">
        <f t="shared" si="188"/>
        <v>0</v>
      </c>
      <c r="R718" s="76" t="str">
        <f t="shared" si="197"/>
        <v>J=</v>
      </c>
      <c r="S718" s="92">
        <f t="shared" si="198"/>
        <v>45509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0">
        <f t="shared" si="189"/>
        <v>45485</v>
      </c>
      <c r="B719" s="77">
        <f t="shared" ca="1" si="190"/>
        <v>1050.7577040000001</v>
      </c>
      <c r="C719" s="71">
        <f t="shared" si="191"/>
        <v>1000</v>
      </c>
      <c r="D719" s="10">
        <f ca="1">IF(A719&lt;$B$1,VLOOKUP(A719,[1]DI!$A$4:$B$15000,2,FALSE),0)</f>
        <v>0.104</v>
      </c>
      <c r="E719" s="71">
        <f t="shared" ca="1" si="183"/>
        <v>1.0003926999999999</v>
      </c>
      <c r="F719" s="71">
        <f ca="1">(TRUNC(PRODUCT($E$16:$E718),16))</f>
        <v>1.25574101580836</v>
      </c>
      <c r="G719" s="71">
        <f t="shared" ca="1" si="199"/>
        <v>1.2017767628254601</v>
      </c>
      <c r="H719" s="71">
        <f t="shared" ca="1" si="184"/>
        <v>1.04490372</v>
      </c>
      <c r="I719" s="72">
        <f t="shared" si="192"/>
        <v>1.2999999999999999E-2</v>
      </c>
      <c r="J719" s="92">
        <f t="shared" si="193"/>
        <v>45327</v>
      </c>
      <c r="K719" s="73">
        <f t="shared" si="194"/>
        <v>109</v>
      </c>
      <c r="L719" s="74">
        <f t="shared" si="195"/>
        <v>109</v>
      </c>
      <c r="M719" s="75">
        <f t="shared" si="185"/>
        <v>1.005602415</v>
      </c>
      <c r="N719" s="75">
        <f t="shared" ca="1" si="186"/>
        <v>1.050757704</v>
      </c>
      <c r="O719" s="74">
        <f t="shared" si="196"/>
        <v>0</v>
      </c>
      <c r="P719" s="71">
        <f t="shared" ca="1" si="187"/>
        <v>50.757703999999997</v>
      </c>
      <c r="Q719" s="71">
        <f t="shared" si="188"/>
        <v>0</v>
      </c>
      <c r="R719" s="76" t="str">
        <f t="shared" si="197"/>
        <v>J=</v>
      </c>
      <c r="S719" s="92">
        <f t="shared" si="198"/>
        <v>45509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0">
        <f t="shared" si="189"/>
        <v>45486</v>
      </c>
      <c r="B720" s="77">
        <f t="shared" ca="1" si="190"/>
        <v>1051.2242220000001</v>
      </c>
      <c r="C720" s="71">
        <f t="shared" si="191"/>
        <v>1000</v>
      </c>
      <c r="D720" s="10">
        <f ca="1">IF(A720&lt;$B$1,VLOOKUP(A720,[1]DI!$A$4:$B$15000,2,FALSE),0)</f>
        <v>0</v>
      </c>
      <c r="E720" s="71">
        <f t="shared" ref="E720:E777" ca="1" si="200">IF(A720&lt;A$13,1,ROUND(((1+D720)^(1/252)),8))</f>
        <v>1</v>
      </c>
      <c r="F720" s="71">
        <f ca="1">(TRUNC(PRODUCT($E$16:$E719),16))</f>
        <v>1.2562341453052699</v>
      </c>
      <c r="G720" s="71">
        <f t="shared" ca="1" si="199"/>
        <v>1.2017767628254601</v>
      </c>
      <c r="H720" s="71">
        <f t="shared" ref="H720:H777" ca="1" si="201">ROUND(F720/G720,8)</f>
        <v>1.0453140599999999</v>
      </c>
      <c r="I720" s="72">
        <f t="shared" si="192"/>
        <v>1.2999999999999999E-2</v>
      </c>
      <c r="J720" s="92">
        <f t="shared" si="193"/>
        <v>45327</v>
      </c>
      <c r="K720" s="73">
        <f t="shared" si="194"/>
        <v>109</v>
      </c>
      <c r="L720" s="74">
        <f t="shared" si="195"/>
        <v>110</v>
      </c>
      <c r="M720" s="75">
        <f t="shared" ref="M720:M777" si="202">ROUND((I720+1)^(L720/252),9)</f>
        <v>1.0056539579999999</v>
      </c>
      <c r="N720" s="75">
        <f t="shared" ref="N720:N777" ca="1" si="203">ROUND(H720*M720,9)</f>
        <v>1.0512242220000001</v>
      </c>
      <c r="O720" s="74">
        <f t="shared" si="196"/>
        <v>0</v>
      </c>
      <c r="P720" s="71">
        <f t="shared" ref="P720:P777" ca="1" si="204">TRUNC(((N720-1)*C720),8)</f>
        <v>51.224221999999997</v>
      </c>
      <c r="Q720" s="71">
        <f t="shared" ref="Q720:Q783" si="205">IF(O720&gt;0,VLOOKUP(O720,$U$16:$Z$112,6),0)</f>
        <v>0</v>
      </c>
      <c r="R720" s="76" t="str">
        <f t="shared" si="197"/>
        <v>J=</v>
      </c>
      <c r="S720" s="92">
        <f t="shared" si="198"/>
        <v>45509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0">
        <f t="shared" ref="A721:A784" si="206">(A720+1)</f>
        <v>45487</v>
      </c>
      <c r="B721" s="77">
        <f t="shared" ref="B721:B784" ca="1" si="207">IF(A721&lt;=TODAY(),C721+P721,IF(AND(A721&gt;TODAY(),A721&lt;=$B$1),IF(VLOOKUP(TODAY(),$A$14:$D$10004,4,FALSE)=0,"n.d",C721+P721),"n.d"))</f>
        <v>1051.2242220000001</v>
      </c>
      <c r="C721" s="71">
        <f t="shared" ref="C721:C777" si="208">(C720-Q720)</f>
        <v>1000</v>
      </c>
      <c r="D721" s="10">
        <f ca="1">IF(A721&lt;$B$1,VLOOKUP(A721,[1]DI!$A$4:$B$15000,2,FALSE),0)</f>
        <v>0</v>
      </c>
      <c r="E721" s="71">
        <f t="shared" ca="1" si="200"/>
        <v>1</v>
      </c>
      <c r="F721" s="71">
        <f ca="1">(TRUNC(PRODUCT($E$16:$E720),16))</f>
        <v>1.2562341453052699</v>
      </c>
      <c r="G721" s="71">
        <f t="shared" ca="1" si="199"/>
        <v>1.2017767628254601</v>
      </c>
      <c r="H721" s="71">
        <f t="shared" ca="1" si="201"/>
        <v>1.0453140599999999</v>
      </c>
      <c r="I721" s="72">
        <f t="shared" ref="I721:I784" si="209">I720</f>
        <v>1.2999999999999999E-2</v>
      </c>
      <c r="J721" s="92">
        <f t="shared" ref="J721:J777" si="210">IF(O720&gt;0,VLOOKUP(O720,U$16:AE$76,2),J720)</f>
        <v>45327</v>
      </c>
      <c r="K721" s="73">
        <f t="shared" ref="K721:K784" si="211">IF(A721&gt;J721,IF(NETWORKDAYS(J721,A721,$U$81:$U$469)-1=0,1,NETWORKDAYS(J721,A721,$U$81:$U$469)-1),0)</f>
        <v>109</v>
      </c>
      <c r="L721" s="74">
        <f t="shared" ref="L721:L777" si="212">IF(AND(K721=1,K720=1),1,IF(K721&gt;0,IF(K721=K720,K721+1,K721),0))</f>
        <v>110</v>
      </c>
      <c r="M721" s="75">
        <f t="shared" si="202"/>
        <v>1.0056539579999999</v>
      </c>
      <c r="N721" s="75">
        <f t="shared" ca="1" si="203"/>
        <v>1.0512242220000001</v>
      </c>
      <c r="O721" s="74">
        <f t="shared" ref="O721:O777" si="213">IF(VLOOKUP(A721,V$16:AC$76,8)=VLOOKUP(A720,V$16:AC$76,8),0,VLOOKUP(A721,V$16:AC$76,8))</f>
        <v>0</v>
      </c>
      <c r="P721" s="71">
        <f t="shared" ca="1" si="204"/>
        <v>51.224221999999997</v>
      </c>
      <c r="Q721" s="71">
        <f t="shared" si="205"/>
        <v>0</v>
      </c>
      <c r="R721" s="76" t="str">
        <f t="shared" ref="R721:R777" si="214">IF(O720&gt;0,VLOOKUP(O720,U$16:AE$76,10),R720)</f>
        <v>J=</v>
      </c>
      <c r="S721" s="92">
        <f t="shared" ref="S721:S777" si="215">IF(O720&gt;0,VLOOKUP(O720,U$16:AE$76,11),S720)</f>
        <v>45509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0">
        <f t="shared" si="206"/>
        <v>45488</v>
      </c>
      <c r="B722" s="77">
        <f t="shared" ca="1" si="207"/>
        <v>1051.2242220000001</v>
      </c>
      <c r="C722" s="71">
        <f t="shared" si="208"/>
        <v>1000</v>
      </c>
      <c r="D722" s="10">
        <f ca="1">IF(A722&lt;$B$1,VLOOKUP(A722,[1]DI!$A$4:$B$15000,2,FALSE),0)</f>
        <v>0.104</v>
      </c>
      <c r="E722" s="71">
        <f t="shared" ca="1" si="200"/>
        <v>1.0003926999999999</v>
      </c>
      <c r="F722" s="71">
        <f ca="1">(TRUNC(PRODUCT($E$16:$E721),16))</f>
        <v>1.2562341453052699</v>
      </c>
      <c r="G722" s="71">
        <f t="shared" ca="1" si="199"/>
        <v>1.2017767628254601</v>
      </c>
      <c r="H722" s="71">
        <f t="shared" ca="1" si="201"/>
        <v>1.0453140599999999</v>
      </c>
      <c r="I722" s="72">
        <f t="shared" si="209"/>
        <v>1.2999999999999999E-2</v>
      </c>
      <c r="J722" s="92">
        <f t="shared" si="210"/>
        <v>45327</v>
      </c>
      <c r="K722" s="73">
        <f t="shared" si="211"/>
        <v>110</v>
      </c>
      <c r="L722" s="74">
        <f t="shared" si="212"/>
        <v>110</v>
      </c>
      <c r="M722" s="75">
        <f t="shared" si="202"/>
        <v>1.0056539579999999</v>
      </c>
      <c r="N722" s="75">
        <f t="shared" ca="1" si="203"/>
        <v>1.0512242220000001</v>
      </c>
      <c r="O722" s="74">
        <f t="shared" si="213"/>
        <v>0</v>
      </c>
      <c r="P722" s="71">
        <f t="shared" ca="1" si="204"/>
        <v>51.224221999999997</v>
      </c>
      <c r="Q722" s="71">
        <f t="shared" si="205"/>
        <v>0</v>
      </c>
      <c r="R722" s="76" t="str">
        <f t="shared" si="214"/>
        <v>J=</v>
      </c>
      <c r="S722" s="92">
        <f t="shared" si="215"/>
        <v>45509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0">
        <f t="shared" si="206"/>
        <v>45489</v>
      </c>
      <c r="B723" s="77">
        <f t="shared" ca="1" si="207"/>
        <v>1051.690936</v>
      </c>
      <c r="C723" s="71">
        <f t="shared" si="208"/>
        <v>1000</v>
      </c>
      <c r="D723" s="10">
        <f ca="1">IF(A723&lt;$B$1,VLOOKUP(A723,[1]DI!$A$4:$B$15000,2,FALSE),0)</f>
        <v>0.104</v>
      </c>
      <c r="E723" s="71">
        <f t="shared" ca="1" si="200"/>
        <v>1.0003926999999999</v>
      </c>
      <c r="F723" s="71">
        <f ca="1">(TRUNC(PRODUCT($E$16:$E722),16))</f>
        <v>1.2567274684541301</v>
      </c>
      <c r="G723" s="71">
        <f t="shared" ca="1" si="199"/>
        <v>1.2017767628254601</v>
      </c>
      <c r="H723" s="71">
        <f t="shared" ca="1" si="201"/>
        <v>1.0457245500000001</v>
      </c>
      <c r="I723" s="72">
        <f t="shared" si="209"/>
        <v>1.2999999999999999E-2</v>
      </c>
      <c r="J723" s="92">
        <f t="shared" si="210"/>
        <v>45327</v>
      </c>
      <c r="K723" s="73">
        <f t="shared" si="211"/>
        <v>111</v>
      </c>
      <c r="L723" s="74">
        <f t="shared" si="212"/>
        <v>111</v>
      </c>
      <c r="M723" s="75">
        <f t="shared" si="202"/>
        <v>1.005705504</v>
      </c>
      <c r="N723" s="75">
        <f t="shared" ca="1" si="203"/>
        <v>1.051690936</v>
      </c>
      <c r="O723" s="74">
        <f t="shared" si="213"/>
        <v>0</v>
      </c>
      <c r="P723" s="71">
        <f t="shared" ca="1" si="204"/>
        <v>51.690936000000001</v>
      </c>
      <c r="Q723" s="71">
        <f t="shared" si="205"/>
        <v>0</v>
      </c>
      <c r="R723" s="76" t="str">
        <f t="shared" si="214"/>
        <v>J=</v>
      </c>
      <c r="S723" s="92">
        <f t="shared" si="215"/>
        <v>45509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0">
        <f t="shared" si="206"/>
        <v>45490</v>
      </c>
      <c r="B724" s="77">
        <f t="shared" ca="1" si="207"/>
        <v>1052.1578659899999</v>
      </c>
      <c r="C724" s="71">
        <f t="shared" si="208"/>
        <v>1000</v>
      </c>
      <c r="D724" s="10">
        <f ca="1">IF(A724&lt;$B$1,VLOOKUP(A724,[1]DI!$A$4:$B$15000,2,FALSE),0)</f>
        <v>0.104</v>
      </c>
      <c r="E724" s="71">
        <f t="shared" ca="1" si="200"/>
        <v>1.0003926999999999</v>
      </c>
      <c r="F724" s="71">
        <f ca="1">(TRUNC(PRODUCT($E$16:$E723),16))</f>
        <v>1.2572209853309899</v>
      </c>
      <c r="G724" s="71">
        <f t="shared" ca="1" si="199"/>
        <v>1.2017767628254601</v>
      </c>
      <c r="H724" s="71">
        <f t="shared" ca="1" si="201"/>
        <v>1.0461352100000001</v>
      </c>
      <c r="I724" s="72">
        <f t="shared" si="209"/>
        <v>1.2999999999999999E-2</v>
      </c>
      <c r="J724" s="92">
        <f t="shared" si="210"/>
        <v>45327</v>
      </c>
      <c r="K724" s="73">
        <f t="shared" si="211"/>
        <v>112</v>
      </c>
      <c r="L724" s="74">
        <f t="shared" si="212"/>
        <v>112</v>
      </c>
      <c r="M724" s="75">
        <f t="shared" si="202"/>
        <v>1.005757053</v>
      </c>
      <c r="N724" s="75">
        <f t="shared" ca="1" si="203"/>
        <v>1.0521578659999999</v>
      </c>
      <c r="O724" s="74">
        <f t="shared" si="213"/>
        <v>0</v>
      </c>
      <c r="P724" s="71">
        <f t="shared" ca="1" si="204"/>
        <v>52.157865989999998</v>
      </c>
      <c r="Q724" s="71">
        <f t="shared" si="205"/>
        <v>0</v>
      </c>
      <c r="R724" s="76" t="str">
        <f t="shared" si="214"/>
        <v>J=</v>
      </c>
      <c r="S724" s="92">
        <f t="shared" si="215"/>
        <v>45509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0">
        <f t="shared" si="206"/>
        <v>45491</v>
      </c>
      <c r="B725" s="77">
        <f t="shared" ca="1" si="207"/>
        <v>1052.6250009999999</v>
      </c>
      <c r="C725" s="71">
        <f t="shared" si="208"/>
        <v>1000</v>
      </c>
      <c r="D725" s="10">
        <f ca="1">IF(A725&lt;$B$1,VLOOKUP(A725,[1]DI!$A$4:$B$15000,2,FALSE),0)</f>
        <v>0.104</v>
      </c>
      <c r="E725" s="71">
        <f t="shared" ca="1" si="200"/>
        <v>1.0003926999999999</v>
      </c>
      <c r="F725" s="71">
        <f ca="1">(TRUNC(PRODUCT($E$16:$E724),16))</f>
        <v>1.2577146960119301</v>
      </c>
      <c r="G725" s="71">
        <f t="shared" ca="1" si="199"/>
        <v>1.2017767628254601</v>
      </c>
      <c r="H725" s="71">
        <f t="shared" ca="1" si="201"/>
        <v>1.04654603</v>
      </c>
      <c r="I725" s="72">
        <f t="shared" si="209"/>
        <v>1.2999999999999999E-2</v>
      </c>
      <c r="J725" s="92">
        <f t="shared" si="210"/>
        <v>45327</v>
      </c>
      <c r="K725" s="73">
        <f t="shared" si="211"/>
        <v>113</v>
      </c>
      <c r="L725" s="74">
        <f t="shared" si="212"/>
        <v>113</v>
      </c>
      <c r="M725" s="75">
        <f t="shared" si="202"/>
        <v>1.0058086040000001</v>
      </c>
      <c r="N725" s="75">
        <f t="shared" ca="1" si="203"/>
        <v>1.052625001</v>
      </c>
      <c r="O725" s="74">
        <f t="shared" si="213"/>
        <v>0</v>
      </c>
      <c r="P725" s="71">
        <f t="shared" ca="1" si="204"/>
        <v>52.625000999999997</v>
      </c>
      <c r="Q725" s="71">
        <f t="shared" si="205"/>
        <v>0</v>
      </c>
      <c r="R725" s="76" t="str">
        <f t="shared" si="214"/>
        <v>J=</v>
      </c>
      <c r="S725" s="92">
        <f t="shared" si="215"/>
        <v>45509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0">
        <f t="shared" si="206"/>
        <v>45492</v>
      </c>
      <c r="B726" s="77">
        <f t="shared" ca="1" si="207"/>
        <v>1053.092343</v>
      </c>
      <c r="C726" s="71">
        <f t="shared" si="208"/>
        <v>1000</v>
      </c>
      <c r="D726" s="10">
        <f ca="1">IF(A726&lt;$B$1,VLOOKUP(A726,[1]DI!$A$4:$B$15000,2,FALSE),0)</f>
        <v>0.104</v>
      </c>
      <c r="E726" s="71">
        <f t="shared" ca="1" si="200"/>
        <v>1.0003926999999999</v>
      </c>
      <c r="F726" s="71">
        <f ca="1">(TRUNC(PRODUCT($E$16:$E725),16))</f>
        <v>1.25820860057305</v>
      </c>
      <c r="G726" s="71">
        <f t="shared" ca="1" si="199"/>
        <v>1.2017767628254601</v>
      </c>
      <c r="H726" s="71">
        <f t="shared" ca="1" si="201"/>
        <v>1.0469570100000001</v>
      </c>
      <c r="I726" s="72">
        <f t="shared" si="209"/>
        <v>1.2999999999999999E-2</v>
      </c>
      <c r="J726" s="92">
        <f t="shared" si="210"/>
        <v>45327</v>
      </c>
      <c r="K726" s="73">
        <f t="shared" si="211"/>
        <v>114</v>
      </c>
      <c r="L726" s="74">
        <f t="shared" si="212"/>
        <v>114</v>
      </c>
      <c r="M726" s="75">
        <f t="shared" si="202"/>
        <v>1.0058601579999999</v>
      </c>
      <c r="N726" s="75">
        <f t="shared" ca="1" si="203"/>
        <v>1.0530923430000001</v>
      </c>
      <c r="O726" s="74">
        <f t="shared" si="213"/>
        <v>0</v>
      </c>
      <c r="P726" s="71">
        <f t="shared" ca="1" si="204"/>
        <v>53.092343</v>
      </c>
      <c r="Q726" s="71">
        <f t="shared" si="205"/>
        <v>0</v>
      </c>
      <c r="R726" s="76" t="str">
        <f t="shared" si="214"/>
        <v>J=</v>
      </c>
      <c r="S726" s="92">
        <f t="shared" si="215"/>
        <v>45509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0">
        <f t="shared" si="206"/>
        <v>45493</v>
      </c>
      <c r="B727" s="77">
        <f t="shared" ca="1" si="207"/>
        <v>1053.559892</v>
      </c>
      <c r="C727" s="71">
        <f t="shared" si="208"/>
        <v>1000</v>
      </c>
      <c r="D727" s="10">
        <f ca="1">IF(A727&lt;$B$1,VLOOKUP(A727,[1]DI!$A$4:$B$15000,2,FALSE),0)</f>
        <v>0</v>
      </c>
      <c r="E727" s="71">
        <f t="shared" ca="1" si="200"/>
        <v>1</v>
      </c>
      <c r="F727" s="71">
        <f ca="1">(TRUNC(PRODUCT($E$16:$E726),16))</f>
        <v>1.2587026990904999</v>
      </c>
      <c r="G727" s="71">
        <f t="shared" ca="1" si="199"/>
        <v>1.2017767628254601</v>
      </c>
      <c r="H727" s="71">
        <f t="shared" ca="1" si="201"/>
        <v>1.0473681500000001</v>
      </c>
      <c r="I727" s="72">
        <f t="shared" si="209"/>
        <v>1.2999999999999999E-2</v>
      </c>
      <c r="J727" s="92">
        <f t="shared" si="210"/>
        <v>45327</v>
      </c>
      <c r="K727" s="73">
        <f t="shared" si="211"/>
        <v>114</v>
      </c>
      <c r="L727" s="74">
        <f t="shared" si="212"/>
        <v>115</v>
      </c>
      <c r="M727" s="75">
        <f t="shared" si="202"/>
        <v>1.0059117150000001</v>
      </c>
      <c r="N727" s="75">
        <f t="shared" ca="1" si="203"/>
        <v>1.053559892</v>
      </c>
      <c r="O727" s="74">
        <f t="shared" si="213"/>
        <v>0</v>
      </c>
      <c r="P727" s="71">
        <f t="shared" ca="1" si="204"/>
        <v>53.559891999999998</v>
      </c>
      <c r="Q727" s="71">
        <f t="shared" si="205"/>
        <v>0</v>
      </c>
      <c r="R727" s="76" t="str">
        <f t="shared" si="214"/>
        <v>J=</v>
      </c>
      <c r="S727" s="92">
        <f t="shared" si="215"/>
        <v>45509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0">
        <f t="shared" si="206"/>
        <v>45494</v>
      </c>
      <c r="B728" s="77">
        <f t="shared" ca="1" si="207"/>
        <v>1053.559892</v>
      </c>
      <c r="C728" s="71">
        <f t="shared" si="208"/>
        <v>1000</v>
      </c>
      <c r="D728" s="10">
        <f ca="1">IF(A728&lt;$B$1,VLOOKUP(A728,[1]DI!$A$4:$B$15000,2,FALSE),0)</f>
        <v>0</v>
      </c>
      <c r="E728" s="71">
        <f t="shared" ca="1" si="200"/>
        <v>1</v>
      </c>
      <c r="F728" s="71">
        <f ca="1">(TRUNC(PRODUCT($E$16:$E727),16))</f>
        <v>1.2587026990904999</v>
      </c>
      <c r="G728" s="71">
        <f t="shared" ca="1" si="199"/>
        <v>1.2017767628254601</v>
      </c>
      <c r="H728" s="71">
        <f t="shared" ca="1" si="201"/>
        <v>1.0473681500000001</v>
      </c>
      <c r="I728" s="72">
        <f t="shared" si="209"/>
        <v>1.2999999999999999E-2</v>
      </c>
      <c r="J728" s="92">
        <f t="shared" si="210"/>
        <v>45327</v>
      </c>
      <c r="K728" s="73">
        <f t="shared" si="211"/>
        <v>114</v>
      </c>
      <c r="L728" s="74">
        <f t="shared" si="212"/>
        <v>115</v>
      </c>
      <c r="M728" s="75">
        <f t="shared" si="202"/>
        <v>1.0059117150000001</v>
      </c>
      <c r="N728" s="75">
        <f t="shared" ca="1" si="203"/>
        <v>1.053559892</v>
      </c>
      <c r="O728" s="74">
        <f t="shared" si="213"/>
        <v>0</v>
      </c>
      <c r="P728" s="71">
        <f t="shared" ca="1" si="204"/>
        <v>53.559891999999998</v>
      </c>
      <c r="Q728" s="71">
        <f t="shared" si="205"/>
        <v>0</v>
      </c>
      <c r="R728" s="76" t="str">
        <f t="shared" si="214"/>
        <v>J=</v>
      </c>
      <c r="S728" s="92">
        <f t="shared" si="215"/>
        <v>45509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0">
        <f t="shared" si="206"/>
        <v>45495</v>
      </c>
      <c r="B729" s="77">
        <f t="shared" ca="1" si="207"/>
        <v>1053.559892</v>
      </c>
      <c r="C729" s="71">
        <f t="shared" si="208"/>
        <v>1000</v>
      </c>
      <c r="D729" s="10">
        <f ca="1">IF(A729&lt;$B$1,VLOOKUP(A729,[1]DI!$A$4:$B$15000,2,FALSE),0)</f>
        <v>0.104</v>
      </c>
      <c r="E729" s="71">
        <f t="shared" ca="1" si="200"/>
        <v>1.0003926999999999</v>
      </c>
      <c r="F729" s="71">
        <f ca="1">(TRUNC(PRODUCT($E$16:$E728),16))</f>
        <v>1.2587026990904999</v>
      </c>
      <c r="G729" s="71">
        <f t="shared" ca="1" si="199"/>
        <v>1.2017767628254601</v>
      </c>
      <c r="H729" s="71">
        <f t="shared" ca="1" si="201"/>
        <v>1.0473681500000001</v>
      </c>
      <c r="I729" s="72">
        <f t="shared" si="209"/>
        <v>1.2999999999999999E-2</v>
      </c>
      <c r="J729" s="92">
        <f t="shared" si="210"/>
        <v>45327</v>
      </c>
      <c r="K729" s="73">
        <f t="shared" si="211"/>
        <v>115</v>
      </c>
      <c r="L729" s="74">
        <f t="shared" si="212"/>
        <v>115</v>
      </c>
      <c r="M729" s="75">
        <f t="shared" si="202"/>
        <v>1.0059117150000001</v>
      </c>
      <c r="N729" s="75">
        <f t="shared" ca="1" si="203"/>
        <v>1.053559892</v>
      </c>
      <c r="O729" s="74">
        <f t="shared" si="213"/>
        <v>0</v>
      </c>
      <c r="P729" s="71">
        <f t="shared" ca="1" si="204"/>
        <v>53.559891999999998</v>
      </c>
      <c r="Q729" s="71">
        <f t="shared" si="205"/>
        <v>0</v>
      </c>
      <c r="R729" s="76" t="str">
        <f t="shared" si="214"/>
        <v>J=</v>
      </c>
      <c r="S729" s="92">
        <f t="shared" si="215"/>
        <v>45509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0">
        <f t="shared" si="206"/>
        <v>45496</v>
      </c>
      <c r="B730" s="77">
        <f t="shared" ca="1" si="207"/>
        <v>1054.027646</v>
      </c>
      <c r="C730" s="71">
        <f t="shared" si="208"/>
        <v>1000</v>
      </c>
      <c r="D730" s="10">
        <f ca="1">IF(A730&lt;$B$1,VLOOKUP(A730,[1]DI!$A$4:$B$15000,2,FALSE),0)</f>
        <v>0.104</v>
      </c>
      <c r="E730" s="71">
        <f t="shared" ca="1" si="200"/>
        <v>1.0003926999999999</v>
      </c>
      <c r="F730" s="71">
        <f ca="1">(TRUNC(PRODUCT($E$16:$E729),16))</f>
        <v>1.25919699164043</v>
      </c>
      <c r="G730" s="71">
        <f t="shared" ca="1" si="199"/>
        <v>1.2017767628254601</v>
      </c>
      <c r="H730" s="71">
        <f t="shared" ca="1" si="201"/>
        <v>1.0477794499999999</v>
      </c>
      <c r="I730" s="72">
        <f t="shared" si="209"/>
        <v>1.2999999999999999E-2</v>
      </c>
      <c r="J730" s="92">
        <f t="shared" si="210"/>
        <v>45327</v>
      </c>
      <c r="K730" s="73">
        <f t="shared" si="211"/>
        <v>116</v>
      </c>
      <c r="L730" s="74">
        <f t="shared" si="212"/>
        <v>116</v>
      </c>
      <c r="M730" s="75">
        <f t="shared" si="202"/>
        <v>1.005963274</v>
      </c>
      <c r="N730" s="75">
        <f t="shared" ca="1" si="203"/>
        <v>1.054027646</v>
      </c>
      <c r="O730" s="74">
        <f t="shared" si="213"/>
        <v>0</v>
      </c>
      <c r="P730" s="71">
        <f t="shared" ca="1" si="204"/>
        <v>54.027645999999997</v>
      </c>
      <c r="Q730" s="71">
        <f t="shared" si="205"/>
        <v>0</v>
      </c>
      <c r="R730" s="76" t="str">
        <f t="shared" si="214"/>
        <v>J=</v>
      </c>
      <c r="S730" s="92">
        <f t="shared" si="215"/>
        <v>45509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0">
        <f t="shared" si="206"/>
        <v>45497</v>
      </c>
      <c r="B731" s="77">
        <f t="shared" ca="1" si="207"/>
        <v>1054.4956059900001</v>
      </c>
      <c r="C731" s="71">
        <f t="shared" si="208"/>
        <v>1000</v>
      </c>
      <c r="D731" s="10">
        <f ca="1">IF(A731&lt;$B$1,VLOOKUP(A731,[1]DI!$A$4:$B$15000,2,FALSE),0)</f>
        <v>0.104</v>
      </c>
      <c r="E731" s="71">
        <f t="shared" ca="1" si="200"/>
        <v>1.0003926999999999</v>
      </c>
      <c r="F731" s="71">
        <f ca="1">(TRUNC(PRODUCT($E$16:$E730),16))</f>
        <v>1.25969147829905</v>
      </c>
      <c r="G731" s="71">
        <f t="shared" ca="1" si="199"/>
        <v>1.2017767628254601</v>
      </c>
      <c r="H731" s="71">
        <f t="shared" ca="1" si="201"/>
        <v>1.04819091</v>
      </c>
      <c r="I731" s="72">
        <f t="shared" si="209"/>
        <v>1.2999999999999999E-2</v>
      </c>
      <c r="J731" s="92">
        <f t="shared" si="210"/>
        <v>45327</v>
      </c>
      <c r="K731" s="73">
        <f t="shared" si="211"/>
        <v>117</v>
      </c>
      <c r="L731" s="74">
        <f t="shared" si="212"/>
        <v>117</v>
      </c>
      <c r="M731" s="75">
        <f t="shared" si="202"/>
        <v>1.0060148360000001</v>
      </c>
      <c r="N731" s="75">
        <f t="shared" ca="1" si="203"/>
        <v>1.0544956059999999</v>
      </c>
      <c r="O731" s="74">
        <f t="shared" si="213"/>
        <v>0</v>
      </c>
      <c r="P731" s="71">
        <f t="shared" ca="1" si="204"/>
        <v>54.495605990000001</v>
      </c>
      <c r="Q731" s="71">
        <f t="shared" si="205"/>
        <v>0</v>
      </c>
      <c r="R731" s="76" t="str">
        <f t="shared" si="214"/>
        <v>J=</v>
      </c>
      <c r="S731" s="92">
        <f t="shared" si="215"/>
        <v>45509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0">
        <f t="shared" si="206"/>
        <v>45498</v>
      </c>
      <c r="B732" s="77">
        <f t="shared" ca="1" si="207"/>
        <v>1054.9637720000001</v>
      </c>
      <c r="C732" s="71">
        <f t="shared" si="208"/>
        <v>1000</v>
      </c>
      <c r="D732" s="10">
        <f ca="1">IF(A732&lt;$B$1,VLOOKUP(A732,[1]DI!$A$4:$B$15000,2,FALSE),0)</f>
        <v>0.104</v>
      </c>
      <c r="E732" s="71">
        <f t="shared" ca="1" si="200"/>
        <v>1.0003926999999999</v>
      </c>
      <c r="F732" s="71">
        <f ca="1">(TRUNC(PRODUCT($E$16:$E731),16))</f>
        <v>1.26018615914257</v>
      </c>
      <c r="G732" s="71">
        <f t="shared" ca="1" si="199"/>
        <v>1.2017767628254601</v>
      </c>
      <c r="H732" s="71">
        <f t="shared" ca="1" si="201"/>
        <v>1.0486025299999999</v>
      </c>
      <c r="I732" s="72">
        <f t="shared" si="209"/>
        <v>1.2999999999999999E-2</v>
      </c>
      <c r="J732" s="92">
        <f t="shared" si="210"/>
        <v>45327</v>
      </c>
      <c r="K732" s="73">
        <f t="shared" si="211"/>
        <v>118</v>
      </c>
      <c r="L732" s="74">
        <f t="shared" si="212"/>
        <v>118</v>
      </c>
      <c r="M732" s="75">
        <f t="shared" si="202"/>
        <v>1.0060663999999999</v>
      </c>
      <c r="N732" s="75">
        <f t="shared" ca="1" si="203"/>
        <v>1.054963772</v>
      </c>
      <c r="O732" s="74">
        <f t="shared" si="213"/>
        <v>0</v>
      </c>
      <c r="P732" s="71">
        <f t="shared" ca="1" si="204"/>
        <v>54.963771999999999</v>
      </c>
      <c r="Q732" s="71">
        <f t="shared" si="205"/>
        <v>0</v>
      </c>
      <c r="R732" s="76" t="str">
        <f t="shared" si="214"/>
        <v>J=</v>
      </c>
      <c r="S732" s="92">
        <f t="shared" si="215"/>
        <v>45509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0">
        <f t="shared" si="206"/>
        <v>45499</v>
      </c>
      <c r="B733" s="77">
        <f t="shared" ca="1" si="207"/>
        <v>1055.432155</v>
      </c>
      <c r="C733" s="71">
        <f t="shared" si="208"/>
        <v>1000</v>
      </c>
      <c r="D733" s="10">
        <f ca="1">IF(A733&lt;$B$1,VLOOKUP(A733,[1]DI!$A$4:$B$15000,2,FALSE),0)</f>
        <v>0.104</v>
      </c>
      <c r="E733" s="71">
        <f t="shared" ca="1" si="200"/>
        <v>1.0003926999999999</v>
      </c>
      <c r="F733" s="71">
        <f ca="1">(TRUNC(PRODUCT($E$16:$E732),16))</f>
        <v>1.2606810342472701</v>
      </c>
      <c r="G733" s="71">
        <f t="shared" ca="1" si="199"/>
        <v>1.2017767628254601</v>
      </c>
      <c r="H733" s="71">
        <f t="shared" ca="1" si="201"/>
        <v>1.0490143199999999</v>
      </c>
      <c r="I733" s="72">
        <f t="shared" si="209"/>
        <v>1.2999999999999999E-2</v>
      </c>
      <c r="J733" s="92">
        <f t="shared" si="210"/>
        <v>45327</v>
      </c>
      <c r="K733" s="73">
        <f t="shared" si="211"/>
        <v>119</v>
      </c>
      <c r="L733" s="74">
        <f t="shared" si="212"/>
        <v>119</v>
      </c>
      <c r="M733" s="75">
        <f t="shared" si="202"/>
        <v>1.006117967</v>
      </c>
      <c r="N733" s="75">
        <f t="shared" ca="1" si="203"/>
        <v>1.0554321550000001</v>
      </c>
      <c r="O733" s="74">
        <f t="shared" si="213"/>
        <v>0</v>
      </c>
      <c r="P733" s="71">
        <f t="shared" ca="1" si="204"/>
        <v>55.432155000000002</v>
      </c>
      <c r="Q733" s="71">
        <f t="shared" si="205"/>
        <v>0</v>
      </c>
      <c r="R733" s="76" t="str">
        <f t="shared" si="214"/>
        <v>J=</v>
      </c>
      <c r="S733" s="92">
        <f t="shared" si="215"/>
        <v>45509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0">
        <f t="shared" si="206"/>
        <v>45500</v>
      </c>
      <c r="B734" s="77">
        <f t="shared" ca="1" si="207"/>
        <v>1055.9007439899999</v>
      </c>
      <c r="C734" s="71">
        <f t="shared" si="208"/>
        <v>1000</v>
      </c>
      <c r="D734" s="10">
        <f ca="1">IF(A734&lt;$B$1,VLOOKUP(A734,[1]DI!$A$4:$B$15000,2,FALSE),0)</f>
        <v>0</v>
      </c>
      <c r="E734" s="71">
        <f t="shared" ca="1" si="200"/>
        <v>1</v>
      </c>
      <c r="F734" s="71">
        <f ca="1">(TRUNC(PRODUCT($E$16:$E733),16))</f>
        <v>1.26117610368942</v>
      </c>
      <c r="G734" s="71">
        <f t="shared" ca="1" si="199"/>
        <v>1.2017767628254601</v>
      </c>
      <c r="H734" s="71">
        <f t="shared" ca="1" si="201"/>
        <v>1.0494262700000001</v>
      </c>
      <c r="I734" s="72">
        <f t="shared" si="209"/>
        <v>1.2999999999999999E-2</v>
      </c>
      <c r="J734" s="92">
        <f t="shared" si="210"/>
        <v>45327</v>
      </c>
      <c r="K734" s="73">
        <f t="shared" si="211"/>
        <v>119</v>
      </c>
      <c r="L734" s="74">
        <f t="shared" si="212"/>
        <v>120</v>
      </c>
      <c r="M734" s="75">
        <f t="shared" si="202"/>
        <v>1.0061695369999999</v>
      </c>
      <c r="N734" s="75">
        <f t="shared" ca="1" si="203"/>
        <v>1.0559007439999999</v>
      </c>
      <c r="O734" s="74">
        <f t="shared" si="213"/>
        <v>0</v>
      </c>
      <c r="P734" s="71">
        <f t="shared" ca="1" si="204"/>
        <v>55.900743990000002</v>
      </c>
      <c r="Q734" s="71">
        <f t="shared" si="205"/>
        <v>0</v>
      </c>
      <c r="R734" s="76" t="str">
        <f t="shared" si="214"/>
        <v>J=</v>
      </c>
      <c r="S734" s="92">
        <f t="shared" si="215"/>
        <v>45509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0">
        <f t="shared" si="206"/>
        <v>45501</v>
      </c>
      <c r="B735" s="77">
        <f t="shared" ca="1" si="207"/>
        <v>1055.9007439899999</v>
      </c>
      <c r="C735" s="71">
        <f t="shared" si="208"/>
        <v>1000</v>
      </c>
      <c r="D735" s="10">
        <f ca="1">IF(A735&lt;$B$1,VLOOKUP(A735,[1]DI!$A$4:$B$15000,2,FALSE),0)</f>
        <v>0</v>
      </c>
      <c r="E735" s="71">
        <f t="shared" ca="1" si="200"/>
        <v>1</v>
      </c>
      <c r="F735" s="71">
        <f ca="1">(TRUNC(PRODUCT($E$16:$E734),16))</f>
        <v>1.26117610368942</v>
      </c>
      <c r="G735" s="71">
        <f t="shared" ca="1" si="199"/>
        <v>1.2017767628254601</v>
      </c>
      <c r="H735" s="71">
        <f t="shared" ca="1" si="201"/>
        <v>1.0494262700000001</v>
      </c>
      <c r="I735" s="72">
        <f t="shared" si="209"/>
        <v>1.2999999999999999E-2</v>
      </c>
      <c r="J735" s="92">
        <f t="shared" si="210"/>
        <v>45327</v>
      </c>
      <c r="K735" s="73">
        <f t="shared" si="211"/>
        <v>119</v>
      </c>
      <c r="L735" s="74">
        <f t="shared" si="212"/>
        <v>120</v>
      </c>
      <c r="M735" s="75">
        <f t="shared" si="202"/>
        <v>1.0061695369999999</v>
      </c>
      <c r="N735" s="75">
        <f t="shared" ca="1" si="203"/>
        <v>1.0559007439999999</v>
      </c>
      <c r="O735" s="74">
        <f t="shared" si="213"/>
        <v>0</v>
      </c>
      <c r="P735" s="71">
        <f t="shared" ca="1" si="204"/>
        <v>55.900743990000002</v>
      </c>
      <c r="Q735" s="71">
        <f t="shared" si="205"/>
        <v>0</v>
      </c>
      <c r="R735" s="76" t="str">
        <f t="shared" si="214"/>
        <v>J=</v>
      </c>
      <c r="S735" s="92">
        <f t="shared" si="215"/>
        <v>45509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0">
        <f t="shared" si="206"/>
        <v>45502</v>
      </c>
      <c r="B736" s="77">
        <f t="shared" ca="1" si="207"/>
        <v>1055.9007439899999</v>
      </c>
      <c r="C736" s="71">
        <f t="shared" si="208"/>
        <v>1000</v>
      </c>
      <c r="D736" s="10">
        <f ca="1">IF(A736&lt;$B$1,VLOOKUP(A736,[1]DI!$A$4:$B$15000,2,FALSE),0)</f>
        <v>0.104</v>
      </c>
      <c r="E736" s="71">
        <f t="shared" ca="1" si="200"/>
        <v>1.0003926999999999</v>
      </c>
      <c r="F736" s="71">
        <f ca="1">(TRUNC(PRODUCT($E$16:$E735),16))</f>
        <v>1.26117610368942</v>
      </c>
      <c r="G736" s="71">
        <f t="shared" ca="1" si="199"/>
        <v>1.2017767628254601</v>
      </c>
      <c r="H736" s="71">
        <f t="shared" ca="1" si="201"/>
        <v>1.0494262700000001</v>
      </c>
      <c r="I736" s="72">
        <f t="shared" si="209"/>
        <v>1.2999999999999999E-2</v>
      </c>
      <c r="J736" s="92">
        <f t="shared" si="210"/>
        <v>45327</v>
      </c>
      <c r="K736" s="73">
        <f t="shared" si="211"/>
        <v>120</v>
      </c>
      <c r="L736" s="74">
        <f t="shared" si="212"/>
        <v>120</v>
      </c>
      <c r="M736" s="75">
        <f t="shared" si="202"/>
        <v>1.0061695369999999</v>
      </c>
      <c r="N736" s="75">
        <f t="shared" ca="1" si="203"/>
        <v>1.0559007439999999</v>
      </c>
      <c r="O736" s="74">
        <f t="shared" si="213"/>
        <v>0</v>
      </c>
      <c r="P736" s="71">
        <f t="shared" ca="1" si="204"/>
        <v>55.900743990000002</v>
      </c>
      <c r="Q736" s="71">
        <f t="shared" si="205"/>
        <v>0</v>
      </c>
      <c r="R736" s="76" t="str">
        <f t="shared" si="214"/>
        <v>J=</v>
      </c>
      <c r="S736" s="92">
        <f t="shared" si="215"/>
        <v>45509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0">
        <f t="shared" si="206"/>
        <v>45503</v>
      </c>
      <c r="B737" s="77">
        <f t="shared" ca="1" si="207"/>
        <v>1056.36953999</v>
      </c>
      <c r="C737" s="71">
        <f t="shared" si="208"/>
        <v>1000</v>
      </c>
      <c r="D737" s="10">
        <f ca="1">IF(A737&lt;$B$1,VLOOKUP(A737,[1]DI!$A$4:$B$15000,2,FALSE),0)</f>
        <v>0.104</v>
      </c>
      <c r="E737" s="71">
        <f t="shared" ca="1" si="200"/>
        <v>1.0003926999999999</v>
      </c>
      <c r="F737" s="71">
        <f ca="1">(TRUNC(PRODUCT($E$16:$E736),16))</f>
        <v>1.2616713675453399</v>
      </c>
      <c r="G737" s="71">
        <f t="shared" ca="1" si="199"/>
        <v>1.2017767628254601</v>
      </c>
      <c r="H737" s="71">
        <f t="shared" ca="1" si="201"/>
        <v>1.04983838</v>
      </c>
      <c r="I737" s="72">
        <f t="shared" si="209"/>
        <v>1.2999999999999999E-2</v>
      </c>
      <c r="J737" s="92">
        <f t="shared" si="210"/>
        <v>45327</v>
      </c>
      <c r="K737" s="73">
        <f t="shared" si="211"/>
        <v>121</v>
      </c>
      <c r="L737" s="74">
        <f t="shared" si="212"/>
        <v>121</v>
      </c>
      <c r="M737" s="75">
        <f t="shared" si="202"/>
        <v>1.00622111</v>
      </c>
      <c r="N737" s="75">
        <f t="shared" ca="1" si="203"/>
        <v>1.0563695399999999</v>
      </c>
      <c r="O737" s="74">
        <f t="shared" si="213"/>
        <v>0</v>
      </c>
      <c r="P737" s="71">
        <f t="shared" ca="1" si="204"/>
        <v>56.36953999</v>
      </c>
      <c r="Q737" s="71">
        <f t="shared" si="205"/>
        <v>0</v>
      </c>
      <c r="R737" s="76" t="str">
        <f t="shared" si="214"/>
        <v>J=</v>
      </c>
      <c r="S737" s="92">
        <f t="shared" si="215"/>
        <v>45509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0">
        <f t="shared" si="206"/>
        <v>45504</v>
      </c>
      <c r="B738" s="77">
        <f t="shared" ca="1" si="207"/>
        <v>1056.8385410000001</v>
      </c>
      <c r="C738" s="71">
        <f t="shared" si="208"/>
        <v>1000</v>
      </c>
      <c r="D738" s="10">
        <f ca="1">IF(A738&lt;$B$1,VLOOKUP(A738,[1]DI!$A$4:$B$15000,2,FALSE),0)</f>
        <v>0.104</v>
      </c>
      <c r="E738" s="71">
        <f t="shared" ca="1" si="200"/>
        <v>1.0003926999999999</v>
      </c>
      <c r="F738" s="71">
        <f ca="1">(TRUNC(PRODUCT($E$16:$E737),16))</f>
        <v>1.2621668258913701</v>
      </c>
      <c r="G738" s="71">
        <f t="shared" ca="1" si="199"/>
        <v>1.2017767628254601</v>
      </c>
      <c r="H738" s="71">
        <f t="shared" ca="1" si="201"/>
        <v>1.05025065</v>
      </c>
      <c r="I738" s="72">
        <f t="shared" si="209"/>
        <v>1.2999999999999999E-2</v>
      </c>
      <c r="J738" s="92">
        <f t="shared" si="210"/>
        <v>45327</v>
      </c>
      <c r="K738" s="73">
        <f t="shared" si="211"/>
        <v>122</v>
      </c>
      <c r="L738" s="74">
        <f t="shared" si="212"/>
        <v>122</v>
      </c>
      <c r="M738" s="75">
        <f t="shared" si="202"/>
        <v>1.0062726849999999</v>
      </c>
      <c r="N738" s="75">
        <f t="shared" ca="1" si="203"/>
        <v>1.0568385410000001</v>
      </c>
      <c r="O738" s="74">
        <f t="shared" si="213"/>
        <v>0</v>
      </c>
      <c r="P738" s="71">
        <f t="shared" ca="1" si="204"/>
        <v>56.838540999999999</v>
      </c>
      <c r="Q738" s="71">
        <f t="shared" si="205"/>
        <v>0</v>
      </c>
      <c r="R738" s="76" t="str">
        <f t="shared" si="214"/>
        <v>J=</v>
      </c>
      <c r="S738" s="92">
        <f t="shared" si="215"/>
        <v>45509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0">
        <f t="shared" si="206"/>
        <v>45505</v>
      </c>
      <c r="B739" s="77">
        <f t="shared" ca="1" si="207"/>
        <v>1057.3077490000001</v>
      </c>
      <c r="C739" s="71">
        <f t="shared" si="208"/>
        <v>1000</v>
      </c>
      <c r="D739" s="10">
        <f ca="1">IF(A739&lt;$B$1,VLOOKUP(A739,[1]DI!$A$4:$B$15000,2,FALSE),0)</f>
        <v>0.104</v>
      </c>
      <c r="E739" s="71">
        <f t="shared" ca="1" si="200"/>
        <v>1.0003926999999999</v>
      </c>
      <c r="F739" s="71">
        <f ca="1">(TRUNC(PRODUCT($E$16:$E738),16))</f>
        <v>1.2626624788039</v>
      </c>
      <c r="G739" s="71">
        <f t="shared" ca="1" si="199"/>
        <v>1.2017767628254601</v>
      </c>
      <c r="H739" s="71">
        <f t="shared" ca="1" si="201"/>
        <v>1.0506630800000001</v>
      </c>
      <c r="I739" s="72">
        <f t="shared" si="209"/>
        <v>1.2999999999999999E-2</v>
      </c>
      <c r="J739" s="92">
        <f t="shared" si="210"/>
        <v>45327</v>
      </c>
      <c r="K739" s="73">
        <f t="shared" si="211"/>
        <v>123</v>
      </c>
      <c r="L739" s="74">
        <f t="shared" si="212"/>
        <v>123</v>
      </c>
      <c r="M739" s="75">
        <f t="shared" si="202"/>
        <v>1.0063242619999999</v>
      </c>
      <c r="N739" s="75">
        <f t="shared" ca="1" si="203"/>
        <v>1.057307749</v>
      </c>
      <c r="O739" s="74">
        <f t="shared" si="213"/>
        <v>0</v>
      </c>
      <c r="P739" s="71">
        <f t="shared" ca="1" si="204"/>
        <v>57.307749000000001</v>
      </c>
      <c r="Q739" s="71">
        <f t="shared" si="205"/>
        <v>0</v>
      </c>
      <c r="R739" s="76" t="str">
        <f t="shared" si="214"/>
        <v>J=</v>
      </c>
      <c r="S739" s="92">
        <f t="shared" si="215"/>
        <v>45509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0">
        <f t="shared" si="206"/>
        <v>45506</v>
      </c>
      <c r="B740" s="77">
        <f t="shared" ca="1" si="207"/>
        <v>1057.7771739899999</v>
      </c>
      <c r="C740" s="71">
        <f t="shared" si="208"/>
        <v>1000</v>
      </c>
      <c r="D740" s="10">
        <f ca="1">IF(A740&lt;$B$1,VLOOKUP(A740,[1]DI!$A$4:$B$15000,2,FALSE),0)</f>
        <v>0.104</v>
      </c>
      <c r="E740" s="71">
        <f t="shared" ca="1" si="200"/>
        <v>1.0003926999999999</v>
      </c>
      <c r="F740" s="71">
        <f ca="1">(TRUNC(PRODUCT($E$16:$E739),16))</f>
        <v>1.26315832635933</v>
      </c>
      <c r="G740" s="71">
        <f t="shared" ca="1" si="199"/>
        <v>1.2017767628254601</v>
      </c>
      <c r="H740" s="71">
        <f t="shared" ca="1" si="201"/>
        <v>1.0510756800000001</v>
      </c>
      <c r="I740" s="72">
        <f t="shared" si="209"/>
        <v>1.2999999999999999E-2</v>
      </c>
      <c r="J740" s="92">
        <f t="shared" si="210"/>
        <v>45327</v>
      </c>
      <c r="K740" s="73">
        <f t="shared" si="211"/>
        <v>124</v>
      </c>
      <c r="L740" s="74">
        <f t="shared" si="212"/>
        <v>124</v>
      </c>
      <c r="M740" s="75">
        <f t="shared" si="202"/>
        <v>1.006375843</v>
      </c>
      <c r="N740" s="75">
        <f t="shared" ca="1" si="203"/>
        <v>1.0577771739999999</v>
      </c>
      <c r="O740" s="74">
        <f t="shared" si="213"/>
        <v>0</v>
      </c>
      <c r="P740" s="71">
        <f t="shared" ca="1" si="204"/>
        <v>57.777173990000001</v>
      </c>
      <c r="Q740" s="71">
        <f t="shared" si="205"/>
        <v>0</v>
      </c>
      <c r="R740" s="76" t="str">
        <f t="shared" si="214"/>
        <v>J=</v>
      </c>
      <c r="S740" s="92">
        <f t="shared" si="215"/>
        <v>45509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0">
        <f t="shared" si="206"/>
        <v>45507</v>
      </c>
      <c r="B741" s="77">
        <f t="shared" ca="1" si="207"/>
        <v>1058.24680399</v>
      </c>
      <c r="C741" s="71">
        <f t="shared" si="208"/>
        <v>1000</v>
      </c>
      <c r="D741" s="10">
        <f ca="1">IF(A741&lt;$B$1,VLOOKUP(A741,[1]DI!$A$4:$B$15000,2,FALSE),0)</f>
        <v>0</v>
      </c>
      <c r="E741" s="71">
        <f t="shared" ca="1" si="200"/>
        <v>1</v>
      </c>
      <c r="F741" s="71">
        <f ca="1">(TRUNC(PRODUCT($E$16:$E740),16))</f>
        <v>1.26365436863409</v>
      </c>
      <c r="G741" s="71">
        <f t="shared" ca="1" si="199"/>
        <v>1.2017767628254601</v>
      </c>
      <c r="H741" s="71">
        <f t="shared" ca="1" si="201"/>
        <v>1.05148844</v>
      </c>
      <c r="I741" s="72">
        <f t="shared" si="209"/>
        <v>1.2999999999999999E-2</v>
      </c>
      <c r="J741" s="92">
        <f t="shared" si="210"/>
        <v>45327</v>
      </c>
      <c r="K741" s="73">
        <f t="shared" si="211"/>
        <v>124</v>
      </c>
      <c r="L741" s="74">
        <f t="shared" si="212"/>
        <v>125</v>
      </c>
      <c r="M741" s="75">
        <f t="shared" si="202"/>
        <v>1.0064274259999999</v>
      </c>
      <c r="N741" s="75">
        <f t="shared" ca="1" si="203"/>
        <v>1.0582468039999999</v>
      </c>
      <c r="O741" s="74">
        <f t="shared" si="213"/>
        <v>0</v>
      </c>
      <c r="P741" s="71">
        <f t="shared" ca="1" si="204"/>
        <v>58.246803989999997</v>
      </c>
      <c r="Q741" s="71">
        <f t="shared" si="205"/>
        <v>0</v>
      </c>
      <c r="R741" s="76" t="str">
        <f t="shared" si="214"/>
        <v>J=</v>
      </c>
      <c r="S741" s="92">
        <f t="shared" si="215"/>
        <v>45509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0">
        <f t="shared" si="206"/>
        <v>45508</v>
      </c>
      <c r="B742" s="77">
        <f t="shared" ca="1" si="207"/>
        <v>1058.24680399</v>
      </c>
      <c r="C742" s="71">
        <f t="shared" si="208"/>
        <v>1000</v>
      </c>
      <c r="D742" s="10">
        <f ca="1">IF(A742&lt;$B$1,VLOOKUP(A742,[1]DI!$A$4:$B$15000,2,FALSE),0)</f>
        <v>0</v>
      </c>
      <c r="E742" s="71">
        <f t="shared" ca="1" si="200"/>
        <v>1</v>
      </c>
      <c r="F742" s="71">
        <f ca="1">(TRUNC(PRODUCT($E$16:$E741),16))</f>
        <v>1.26365436863409</v>
      </c>
      <c r="G742" s="71">
        <f t="shared" ca="1" si="199"/>
        <v>1.2017767628254601</v>
      </c>
      <c r="H742" s="71">
        <f t="shared" ca="1" si="201"/>
        <v>1.05148844</v>
      </c>
      <c r="I742" s="72">
        <f t="shared" si="209"/>
        <v>1.2999999999999999E-2</v>
      </c>
      <c r="J742" s="92">
        <f t="shared" si="210"/>
        <v>45327</v>
      </c>
      <c r="K742" s="73">
        <f t="shared" si="211"/>
        <v>124</v>
      </c>
      <c r="L742" s="74">
        <f t="shared" si="212"/>
        <v>125</v>
      </c>
      <c r="M742" s="75">
        <f t="shared" si="202"/>
        <v>1.0064274259999999</v>
      </c>
      <c r="N742" s="75">
        <f t="shared" ca="1" si="203"/>
        <v>1.0582468039999999</v>
      </c>
      <c r="O742" s="74">
        <f t="shared" si="213"/>
        <v>0</v>
      </c>
      <c r="P742" s="71">
        <f t="shared" ca="1" si="204"/>
        <v>58.246803989999997</v>
      </c>
      <c r="Q742" s="71">
        <f t="shared" si="205"/>
        <v>0</v>
      </c>
      <c r="R742" s="76" t="str">
        <f t="shared" si="214"/>
        <v>J=</v>
      </c>
      <c r="S742" s="92">
        <f t="shared" si="215"/>
        <v>45509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0">
        <f t="shared" si="206"/>
        <v>45509</v>
      </c>
      <c r="B743" s="77">
        <f t="shared" ca="1" si="207"/>
        <v>1058.24680399</v>
      </c>
      <c r="C743" s="71">
        <f t="shared" si="208"/>
        <v>1000</v>
      </c>
      <c r="D743" s="10">
        <f ca="1">IF(A743&lt;$B$1,VLOOKUP(A743,[1]DI!$A$4:$B$15000,2,FALSE),0)</f>
        <v>0.104</v>
      </c>
      <c r="E743" s="71">
        <f t="shared" ca="1" si="200"/>
        <v>1.0003926999999999</v>
      </c>
      <c r="F743" s="71">
        <f ca="1">(TRUNC(PRODUCT($E$16:$E742),16))</f>
        <v>1.26365436863409</v>
      </c>
      <c r="G743" s="71">
        <f t="shared" ca="1" si="199"/>
        <v>1.2017767628254601</v>
      </c>
      <c r="H743" s="71">
        <f t="shared" ca="1" si="201"/>
        <v>1.05148844</v>
      </c>
      <c r="I743" s="72">
        <f t="shared" si="209"/>
        <v>1.2999999999999999E-2</v>
      </c>
      <c r="J743" s="92">
        <f t="shared" si="210"/>
        <v>45327</v>
      </c>
      <c r="K743" s="73">
        <f t="shared" si="211"/>
        <v>125</v>
      </c>
      <c r="L743" s="74">
        <f t="shared" si="212"/>
        <v>125</v>
      </c>
      <c r="M743" s="75">
        <f t="shared" si="202"/>
        <v>1.0064274259999999</v>
      </c>
      <c r="N743" s="75">
        <f t="shared" ca="1" si="203"/>
        <v>1.0582468039999999</v>
      </c>
      <c r="O743" s="74">
        <f t="shared" si="213"/>
        <v>4</v>
      </c>
      <c r="P743" s="71">
        <f t="shared" ca="1" si="204"/>
        <v>58.246803989999997</v>
      </c>
      <c r="Q743" s="71">
        <f t="shared" si="205"/>
        <v>0</v>
      </c>
      <c r="R743" s="76" t="str">
        <f t="shared" si="214"/>
        <v>J=</v>
      </c>
      <c r="S743" s="92">
        <f t="shared" si="215"/>
        <v>45509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0">
        <f t="shared" si="206"/>
        <v>45510</v>
      </c>
      <c r="B744" s="77">
        <f t="shared" ca="1" si="207"/>
        <v>1000.44397599</v>
      </c>
      <c r="C744" s="71">
        <f t="shared" si="208"/>
        <v>1000</v>
      </c>
      <c r="D744" s="10">
        <f ca="1">IF(A744&lt;$B$1,VLOOKUP(A744,[1]DI!$A$4:$B$15000,2,FALSE),0)</f>
        <v>0.104</v>
      </c>
      <c r="E744" s="71">
        <f t="shared" ca="1" si="200"/>
        <v>1.0003926999999999</v>
      </c>
      <c r="F744" s="71">
        <f ca="1">(TRUNC(PRODUCT($E$16:$E743),16))</f>
        <v>1.2641506057046501</v>
      </c>
      <c r="G744" s="71">
        <f t="shared" ca="1" si="199"/>
        <v>1.26365436863409</v>
      </c>
      <c r="H744" s="71">
        <f t="shared" ca="1" si="201"/>
        <v>1.0003926999999999</v>
      </c>
      <c r="I744" s="72">
        <f t="shared" si="209"/>
        <v>1.2999999999999999E-2</v>
      </c>
      <c r="J744" s="92">
        <f t="shared" si="210"/>
        <v>45509</v>
      </c>
      <c r="K744" s="73">
        <f t="shared" si="211"/>
        <v>1</v>
      </c>
      <c r="L744" s="74">
        <f t="shared" si="212"/>
        <v>1</v>
      </c>
      <c r="M744" s="75">
        <f t="shared" si="202"/>
        <v>1.0000512560000001</v>
      </c>
      <c r="N744" s="75">
        <f t="shared" ca="1" si="203"/>
        <v>1.0004439759999999</v>
      </c>
      <c r="O744" s="74">
        <f t="shared" si="213"/>
        <v>0</v>
      </c>
      <c r="P744" s="71">
        <f t="shared" ca="1" si="204"/>
        <v>0.44397598999999999</v>
      </c>
      <c r="Q744" s="71">
        <f t="shared" si="205"/>
        <v>0</v>
      </c>
      <c r="R744" s="76" t="str">
        <f t="shared" si="214"/>
        <v>J=</v>
      </c>
      <c r="S744" s="92">
        <f t="shared" si="215"/>
        <v>45693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0">
        <f t="shared" si="206"/>
        <v>45511</v>
      </c>
      <c r="B745" s="77">
        <f t="shared" ca="1" si="207"/>
        <v>1000.888146</v>
      </c>
      <c r="C745" s="71">
        <f t="shared" si="208"/>
        <v>1000</v>
      </c>
      <c r="D745" s="10">
        <f ca="1">IF(A745&lt;$B$1,VLOOKUP(A745,[1]DI!$A$4:$B$15000,2,FALSE),0)</f>
        <v>0.104</v>
      </c>
      <c r="E745" s="71">
        <f t="shared" ca="1" si="200"/>
        <v>1.0003926999999999</v>
      </c>
      <c r="F745" s="71">
        <f ca="1">(TRUNC(PRODUCT($E$16:$E744),16))</f>
        <v>1.2646470376475101</v>
      </c>
      <c r="G745" s="71">
        <f t="shared" ca="1" si="199"/>
        <v>1.26365436863409</v>
      </c>
      <c r="H745" s="71">
        <f t="shared" ca="1" si="201"/>
        <v>1.00078555</v>
      </c>
      <c r="I745" s="72">
        <f t="shared" si="209"/>
        <v>1.2999999999999999E-2</v>
      </c>
      <c r="J745" s="92">
        <f t="shared" si="210"/>
        <v>45509</v>
      </c>
      <c r="K745" s="73">
        <f t="shared" si="211"/>
        <v>2</v>
      </c>
      <c r="L745" s="74">
        <f t="shared" si="212"/>
        <v>2</v>
      </c>
      <c r="M745" s="75">
        <f t="shared" si="202"/>
        <v>1.000102515</v>
      </c>
      <c r="N745" s="75">
        <f t="shared" ca="1" si="203"/>
        <v>1.0008881460000001</v>
      </c>
      <c r="O745" s="74">
        <f t="shared" si="213"/>
        <v>0</v>
      </c>
      <c r="P745" s="71">
        <f t="shared" ca="1" si="204"/>
        <v>0.88814599999999999</v>
      </c>
      <c r="Q745" s="71">
        <f t="shared" si="205"/>
        <v>0</v>
      </c>
      <c r="R745" s="76" t="str">
        <f t="shared" si="214"/>
        <v>J=</v>
      </c>
      <c r="S745" s="92">
        <f t="shared" si="215"/>
        <v>45693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0">
        <f t="shared" si="206"/>
        <v>45512</v>
      </c>
      <c r="B746" s="77">
        <f t="shared" ca="1" si="207"/>
        <v>1001.3325170000001</v>
      </c>
      <c r="C746" s="71">
        <f t="shared" si="208"/>
        <v>1000</v>
      </c>
      <c r="D746" s="10">
        <f ca="1">IF(A746&lt;$B$1,VLOOKUP(A746,[1]DI!$A$4:$B$15000,2,FALSE),0)</f>
        <v>0.104</v>
      </c>
      <c r="E746" s="71">
        <f t="shared" ca="1" si="200"/>
        <v>1.0003926999999999</v>
      </c>
      <c r="F746" s="71">
        <f ca="1">(TRUNC(PRODUCT($E$16:$E745),16))</f>
        <v>1.26514366453919</v>
      </c>
      <c r="G746" s="71">
        <f t="shared" ca="1" si="199"/>
        <v>1.26365436863409</v>
      </c>
      <c r="H746" s="71">
        <f t="shared" ca="1" si="201"/>
        <v>1.0011785600000001</v>
      </c>
      <c r="I746" s="72">
        <f t="shared" si="209"/>
        <v>1.2999999999999999E-2</v>
      </c>
      <c r="J746" s="92">
        <f t="shared" si="210"/>
        <v>45509</v>
      </c>
      <c r="K746" s="73">
        <f t="shared" si="211"/>
        <v>3</v>
      </c>
      <c r="L746" s="74">
        <f t="shared" si="212"/>
        <v>3</v>
      </c>
      <c r="M746" s="75">
        <f t="shared" si="202"/>
        <v>1.0001537760000001</v>
      </c>
      <c r="N746" s="75">
        <f t="shared" ca="1" si="203"/>
        <v>1.001332517</v>
      </c>
      <c r="O746" s="74">
        <f t="shared" si="213"/>
        <v>0</v>
      </c>
      <c r="P746" s="71">
        <f t="shared" ca="1" si="204"/>
        <v>1.332517</v>
      </c>
      <c r="Q746" s="71">
        <f t="shared" si="205"/>
        <v>0</v>
      </c>
      <c r="R746" s="76" t="str">
        <f t="shared" si="214"/>
        <v>J=</v>
      </c>
      <c r="S746" s="92">
        <f t="shared" si="215"/>
        <v>45693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0">
        <f t="shared" si="206"/>
        <v>45513</v>
      </c>
      <c r="B747" s="77">
        <f t="shared" ca="1" si="207"/>
        <v>1001.77709199</v>
      </c>
      <c r="C747" s="71">
        <f t="shared" si="208"/>
        <v>1000</v>
      </c>
      <c r="D747" s="10">
        <f ca="1">IF(A747&lt;$B$1,VLOOKUP(A747,[1]DI!$A$4:$B$15000,2,FALSE),0)</f>
        <v>0.104</v>
      </c>
      <c r="E747" s="71">
        <f t="shared" ca="1" si="200"/>
        <v>1.0003926999999999</v>
      </c>
      <c r="F747" s="71">
        <f ca="1">(TRUNC(PRODUCT($E$16:$E746),16))</f>
        <v>1.26564048645626</v>
      </c>
      <c r="G747" s="71">
        <f t="shared" ca="1" si="199"/>
        <v>1.26365436863409</v>
      </c>
      <c r="H747" s="71">
        <f t="shared" ca="1" si="201"/>
        <v>1.00157173</v>
      </c>
      <c r="I747" s="72">
        <f t="shared" si="209"/>
        <v>1.2999999999999999E-2</v>
      </c>
      <c r="J747" s="92">
        <f t="shared" si="210"/>
        <v>45509</v>
      </c>
      <c r="K747" s="73">
        <f t="shared" si="211"/>
        <v>4</v>
      </c>
      <c r="L747" s="74">
        <f t="shared" si="212"/>
        <v>4</v>
      </c>
      <c r="M747" s="75">
        <f t="shared" si="202"/>
        <v>1.00020504</v>
      </c>
      <c r="N747" s="75">
        <f t="shared" ca="1" si="203"/>
        <v>1.001777092</v>
      </c>
      <c r="O747" s="74">
        <f t="shared" si="213"/>
        <v>0</v>
      </c>
      <c r="P747" s="71">
        <f t="shared" ca="1" si="204"/>
        <v>1.77709199</v>
      </c>
      <c r="Q747" s="71">
        <f t="shared" si="205"/>
        <v>0</v>
      </c>
      <c r="R747" s="76" t="str">
        <f t="shared" si="214"/>
        <v>J=</v>
      </c>
      <c r="S747" s="92">
        <f t="shared" si="215"/>
        <v>45693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0">
        <f t="shared" si="206"/>
        <v>45514</v>
      </c>
      <c r="B748" s="77">
        <f t="shared" ca="1" si="207"/>
        <v>1002.221851</v>
      </c>
      <c r="C748" s="71">
        <f t="shared" si="208"/>
        <v>1000</v>
      </c>
      <c r="D748" s="10">
        <f ca="1">IF(A748&lt;$B$1,VLOOKUP(A748,[1]DI!$A$4:$B$15000,2,FALSE),0)</f>
        <v>0</v>
      </c>
      <c r="E748" s="71">
        <f t="shared" ca="1" si="200"/>
        <v>1</v>
      </c>
      <c r="F748" s="71">
        <f ca="1">(TRUNC(PRODUCT($E$16:$E747),16))</f>
        <v>1.26613750347529</v>
      </c>
      <c r="G748" s="71">
        <f t="shared" ca="1" si="199"/>
        <v>1.26365436863409</v>
      </c>
      <c r="H748" s="71">
        <f t="shared" ca="1" si="201"/>
        <v>1.00196504</v>
      </c>
      <c r="I748" s="72">
        <f t="shared" si="209"/>
        <v>1.2999999999999999E-2</v>
      </c>
      <c r="J748" s="92">
        <f t="shared" si="210"/>
        <v>45509</v>
      </c>
      <c r="K748" s="73">
        <f t="shared" si="211"/>
        <v>4</v>
      </c>
      <c r="L748" s="74">
        <f t="shared" si="212"/>
        <v>5</v>
      </c>
      <c r="M748" s="75">
        <f t="shared" si="202"/>
        <v>1.0002563069999999</v>
      </c>
      <c r="N748" s="75">
        <f t="shared" ca="1" si="203"/>
        <v>1.0022218510000001</v>
      </c>
      <c r="O748" s="74">
        <f t="shared" si="213"/>
        <v>0</v>
      </c>
      <c r="P748" s="71">
        <f t="shared" ca="1" si="204"/>
        <v>2.221851</v>
      </c>
      <c r="Q748" s="71">
        <f t="shared" si="205"/>
        <v>0</v>
      </c>
      <c r="R748" s="76" t="str">
        <f t="shared" si="214"/>
        <v>J=</v>
      </c>
      <c r="S748" s="92">
        <f t="shared" si="215"/>
        <v>45693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0">
        <f t="shared" si="206"/>
        <v>45515</v>
      </c>
      <c r="B749" s="77">
        <f t="shared" ca="1" si="207"/>
        <v>1002.221851</v>
      </c>
      <c r="C749" s="71">
        <f t="shared" si="208"/>
        <v>1000</v>
      </c>
      <c r="D749" s="10">
        <f ca="1">IF(A749&lt;$B$1,VLOOKUP(A749,[1]DI!$A$4:$B$15000,2,FALSE),0)</f>
        <v>0</v>
      </c>
      <c r="E749" s="71">
        <f t="shared" ca="1" si="200"/>
        <v>1</v>
      </c>
      <c r="F749" s="71">
        <f ca="1">(TRUNC(PRODUCT($E$16:$E748),16))</f>
        <v>1.26613750347529</v>
      </c>
      <c r="G749" s="71">
        <f t="shared" ca="1" si="199"/>
        <v>1.26365436863409</v>
      </c>
      <c r="H749" s="71">
        <f t="shared" ca="1" si="201"/>
        <v>1.00196504</v>
      </c>
      <c r="I749" s="72">
        <f t="shared" si="209"/>
        <v>1.2999999999999999E-2</v>
      </c>
      <c r="J749" s="92">
        <f t="shared" si="210"/>
        <v>45509</v>
      </c>
      <c r="K749" s="73">
        <f t="shared" si="211"/>
        <v>4</v>
      </c>
      <c r="L749" s="74">
        <f t="shared" si="212"/>
        <v>5</v>
      </c>
      <c r="M749" s="75">
        <f t="shared" si="202"/>
        <v>1.0002563069999999</v>
      </c>
      <c r="N749" s="75">
        <f t="shared" ca="1" si="203"/>
        <v>1.0022218510000001</v>
      </c>
      <c r="O749" s="74">
        <f t="shared" si="213"/>
        <v>0</v>
      </c>
      <c r="P749" s="71">
        <f t="shared" ca="1" si="204"/>
        <v>2.221851</v>
      </c>
      <c r="Q749" s="71">
        <f t="shared" si="205"/>
        <v>0</v>
      </c>
      <c r="R749" s="76" t="str">
        <f t="shared" si="214"/>
        <v>J=</v>
      </c>
      <c r="S749" s="92">
        <f t="shared" si="215"/>
        <v>45693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0">
        <f t="shared" si="206"/>
        <v>45516</v>
      </c>
      <c r="B750" s="77">
        <f t="shared" ca="1" si="207"/>
        <v>1002.221851</v>
      </c>
      <c r="C750" s="71">
        <f t="shared" si="208"/>
        <v>1000</v>
      </c>
      <c r="D750" s="10">
        <f ca="1">IF(A750&lt;$B$1,VLOOKUP(A750,[1]DI!$A$4:$B$15000,2,FALSE),0)</f>
        <v>0.104</v>
      </c>
      <c r="E750" s="71">
        <f t="shared" ca="1" si="200"/>
        <v>1.0003926999999999</v>
      </c>
      <c r="F750" s="71">
        <f ca="1">(TRUNC(PRODUCT($E$16:$E749),16))</f>
        <v>1.26613750347529</v>
      </c>
      <c r="G750" s="71">
        <f t="shared" ca="1" si="199"/>
        <v>1.26365436863409</v>
      </c>
      <c r="H750" s="71">
        <f t="shared" ca="1" si="201"/>
        <v>1.00196504</v>
      </c>
      <c r="I750" s="72">
        <f t="shared" si="209"/>
        <v>1.2999999999999999E-2</v>
      </c>
      <c r="J750" s="92">
        <f t="shared" si="210"/>
        <v>45509</v>
      </c>
      <c r="K750" s="73">
        <f t="shared" si="211"/>
        <v>5</v>
      </c>
      <c r="L750" s="74">
        <f t="shared" si="212"/>
        <v>5</v>
      </c>
      <c r="M750" s="75">
        <f t="shared" si="202"/>
        <v>1.0002563069999999</v>
      </c>
      <c r="N750" s="75">
        <f t="shared" ca="1" si="203"/>
        <v>1.0022218510000001</v>
      </c>
      <c r="O750" s="74">
        <f t="shared" si="213"/>
        <v>0</v>
      </c>
      <c r="P750" s="71">
        <f t="shared" ca="1" si="204"/>
        <v>2.221851</v>
      </c>
      <c r="Q750" s="71">
        <f t="shared" si="205"/>
        <v>0</v>
      </c>
      <c r="R750" s="76" t="str">
        <f t="shared" si="214"/>
        <v>J=</v>
      </c>
      <c r="S750" s="92">
        <f t="shared" si="215"/>
        <v>45693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0">
        <f t="shared" si="206"/>
        <v>45517</v>
      </c>
      <c r="B751" s="77">
        <f t="shared" ca="1" si="207"/>
        <v>1002.6668110000001</v>
      </c>
      <c r="C751" s="71">
        <f t="shared" si="208"/>
        <v>1000</v>
      </c>
      <c r="D751" s="10">
        <f ca="1">IF(A751&lt;$B$1,VLOOKUP(A751,[1]DI!$A$4:$B$15000,2,FALSE),0)</f>
        <v>0.104</v>
      </c>
      <c r="E751" s="71">
        <f t="shared" ca="1" si="200"/>
        <v>1.0003926999999999</v>
      </c>
      <c r="F751" s="71">
        <f ca="1">(TRUNC(PRODUCT($E$16:$E750),16))</f>
        <v>1.2666347156729001</v>
      </c>
      <c r="G751" s="71">
        <f t="shared" ca="1" si="199"/>
        <v>1.26365436863409</v>
      </c>
      <c r="H751" s="71">
        <f t="shared" ca="1" si="201"/>
        <v>1.0023585100000001</v>
      </c>
      <c r="I751" s="72">
        <f t="shared" si="209"/>
        <v>1.2999999999999999E-2</v>
      </c>
      <c r="J751" s="92">
        <f t="shared" si="210"/>
        <v>45509</v>
      </c>
      <c r="K751" s="73">
        <f t="shared" si="211"/>
        <v>6</v>
      </c>
      <c r="L751" s="74">
        <f t="shared" si="212"/>
        <v>6</v>
      </c>
      <c r="M751" s="75">
        <f t="shared" si="202"/>
        <v>1.000307576</v>
      </c>
      <c r="N751" s="75">
        <f t="shared" ca="1" si="203"/>
        <v>1.0026668110000001</v>
      </c>
      <c r="O751" s="74">
        <f t="shared" si="213"/>
        <v>0</v>
      </c>
      <c r="P751" s="71">
        <f t="shared" ca="1" si="204"/>
        <v>2.666811</v>
      </c>
      <c r="Q751" s="71">
        <f t="shared" si="205"/>
        <v>0</v>
      </c>
      <c r="R751" s="76" t="str">
        <f t="shared" si="214"/>
        <v>J=</v>
      </c>
      <c r="S751" s="92">
        <f t="shared" si="215"/>
        <v>45693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0">
        <f t="shared" si="206"/>
        <v>45518</v>
      </c>
      <c r="B752" s="77">
        <f t="shared" ca="1" si="207"/>
        <v>1003.111976</v>
      </c>
      <c r="C752" s="71">
        <f t="shared" si="208"/>
        <v>1000</v>
      </c>
      <c r="D752" s="10">
        <f ca="1">IF(A752&lt;$B$1,VLOOKUP(A752,[1]DI!$A$4:$B$15000,2,FALSE),0)</f>
        <v>0.104</v>
      </c>
      <c r="E752" s="71">
        <f t="shared" ca="1" si="200"/>
        <v>1.0003926999999999</v>
      </c>
      <c r="F752" s="71">
        <f ca="1">(TRUNC(PRODUCT($E$16:$E751),16))</f>
        <v>1.26713212312575</v>
      </c>
      <c r="G752" s="71">
        <f t="shared" ca="1" si="199"/>
        <v>1.26365436863409</v>
      </c>
      <c r="H752" s="71">
        <f t="shared" ca="1" si="201"/>
        <v>1.0027521399999999</v>
      </c>
      <c r="I752" s="72">
        <f t="shared" si="209"/>
        <v>1.2999999999999999E-2</v>
      </c>
      <c r="J752" s="92">
        <f t="shared" si="210"/>
        <v>45509</v>
      </c>
      <c r="K752" s="73">
        <f t="shared" si="211"/>
        <v>7</v>
      </c>
      <c r="L752" s="74">
        <f t="shared" si="212"/>
        <v>7</v>
      </c>
      <c r="M752" s="75">
        <f t="shared" si="202"/>
        <v>1.0003588480000001</v>
      </c>
      <c r="N752" s="75">
        <f t="shared" ca="1" si="203"/>
        <v>1.003111976</v>
      </c>
      <c r="O752" s="74">
        <f t="shared" si="213"/>
        <v>0</v>
      </c>
      <c r="P752" s="71">
        <f t="shared" ca="1" si="204"/>
        <v>3.1119759999999999</v>
      </c>
      <c r="Q752" s="71">
        <f t="shared" si="205"/>
        <v>0</v>
      </c>
      <c r="R752" s="76" t="str">
        <f t="shared" si="214"/>
        <v>J=</v>
      </c>
      <c r="S752" s="92">
        <f t="shared" si="215"/>
        <v>45693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0">
        <f t="shared" si="206"/>
        <v>45519</v>
      </c>
      <c r="B753" s="77">
        <f t="shared" ca="1" si="207"/>
        <v>1003.557333</v>
      </c>
      <c r="C753" s="71">
        <f t="shared" si="208"/>
        <v>1000</v>
      </c>
      <c r="D753" s="10">
        <f ca="1">IF(A753&lt;$B$1,VLOOKUP(A753,[1]DI!$A$4:$B$15000,2,FALSE),0)</f>
        <v>0.104</v>
      </c>
      <c r="E753" s="71">
        <f t="shared" ca="1" si="200"/>
        <v>1.0003926999999999</v>
      </c>
      <c r="F753" s="71">
        <f ca="1">(TRUNC(PRODUCT($E$16:$E752),16))</f>
        <v>1.2676297259105</v>
      </c>
      <c r="G753" s="71">
        <f t="shared" ca="1" si="199"/>
        <v>1.26365436863409</v>
      </c>
      <c r="H753" s="71">
        <f t="shared" ca="1" si="201"/>
        <v>1.0031459199999999</v>
      </c>
      <c r="I753" s="72">
        <f t="shared" si="209"/>
        <v>1.2999999999999999E-2</v>
      </c>
      <c r="J753" s="92">
        <f t="shared" si="210"/>
        <v>45509</v>
      </c>
      <c r="K753" s="73">
        <f t="shared" si="211"/>
        <v>8</v>
      </c>
      <c r="L753" s="74">
        <f t="shared" si="212"/>
        <v>8</v>
      </c>
      <c r="M753" s="75">
        <f t="shared" si="202"/>
        <v>1.000410123</v>
      </c>
      <c r="N753" s="75">
        <f t="shared" ca="1" si="203"/>
        <v>1.0035573330000001</v>
      </c>
      <c r="O753" s="74">
        <f t="shared" si="213"/>
        <v>0</v>
      </c>
      <c r="P753" s="71">
        <f t="shared" ca="1" si="204"/>
        <v>3.5573329999999999</v>
      </c>
      <c r="Q753" s="71">
        <f t="shared" si="205"/>
        <v>0</v>
      </c>
      <c r="R753" s="76" t="str">
        <f t="shared" si="214"/>
        <v>J=</v>
      </c>
      <c r="S753" s="92">
        <f t="shared" si="215"/>
        <v>45693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0">
        <f t="shared" si="206"/>
        <v>45520</v>
      </c>
      <c r="B754" s="77">
        <f t="shared" ca="1" si="207"/>
        <v>1004.002893</v>
      </c>
      <c r="C754" s="71">
        <f t="shared" si="208"/>
        <v>1000</v>
      </c>
      <c r="D754" s="10">
        <f ca="1">IF(A754&lt;$B$1,VLOOKUP(A754,[1]DI!$A$4:$B$15000,2,FALSE),0)</f>
        <v>0.104</v>
      </c>
      <c r="E754" s="71">
        <f t="shared" ca="1" si="200"/>
        <v>1.0003926999999999</v>
      </c>
      <c r="F754" s="71">
        <f ca="1">(TRUNC(PRODUCT($E$16:$E753),16))</f>
        <v>1.2681275241038701</v>
      </c>
      <c r="G754" s="71">
        <f t="shared" ca="1" si="199"/>
        <v>1.26365436863409</v>
      </c>
      <c r="H754" s="71">
        <f t="shared" ca="1" si="201"/>
        <v>1.0035398600000001</v>
      </c>
      <c r="I754" s="72">
        <f t="shared" si="209"/>
        <v>1.2999999999999999E-2</v>
      </c>
      <c r="J754" s="92">
        <f t="shared" si="210"/>
        <v>45509</v>
      </c>
      <c r="K754" s="73">
        <f t="shared" si="211"/>
        <v>9</v>
      </c>
      <c r="L754" s="74">
        <f t="shared" si="212"/>
        <v>9</v>
      </c>
      <c r="M754" s="75">
        <f t="shared" si="202"/>
        <v>1.0004614000000001</v>
      </c>
      <c r="N754" s="75">
        <f t="shared" ca="1" si="203"/>
        <v>1.004002893</v>
      </c>
      <c r="O754" s="74">
        <f t="shared" si="213"/>
        <v>0</v>
      </c>
      <c r="P754" s="71">
        <f t="shared" ca="1" si="204"/>
        <v>4.0028930000000003</v>
      </c>
      <c r="Q754" s="71">
        <f t="shared" si="205"/>
        <v>0</v>
      </c>
      <c r="R754" s="76" t="str">
        <f t="shared" si="214"/>
        <v>J=</v>
      </c>
      <c r="S754" s="92">
        <f t="shared" si="215"/>
        <v>45693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0">
        <f t="shared" si="206"/>
        <v>45521</v>
      </c>
      <c r="B755" s="77">
        <f t="shared" ca="1" si="207"/>
        <v>1004.4486470000001</v>
      </c>
      <c r="C755" s="71">
        <f t="shared" si="208"/>
        <v>1000</v>
      </c>
      <c r="D755" s="10">
        <f ca="1">IF(A755&lt;$B$1,VLOOKUP(A755,[1]DI!$A$4:$B$15000,2,FALSE),0)</f>
        <v>0</v>
      </c>
      <c r="E755" s="71">
        <f t="shared" ca="1" si="200"/>
        <v>1</v>
      </c>
      <c r="F755" s="71">
        <f ca="1">(TRUNC(PRODUCT($E$16:$E754),16))</f>
        <v>1.26862551778258</v>
      </c>
      <c r="G755" s="71">
        <f t="shared" ca="1" si="199"/>
        <v>1.26365436863409</v>
      </c>
      <c r="H755" s="71">
        <f t="shared" ca="1" si="201"/>
        <v>1.00393395</v>
      </c>
      <c r="I755" s="72">
        <f t="shared" si="209"/>
        <v>1.2999999999999999E-2</v>
      </c>
      <c r="J755" s="92">
        <f t="shared" si="210"/>
        <v>45509</v>
      </c>
      <c r="K755" s="73">
        <f t="shared" si="211"/>
        <v>9</v>
      </c>
      <c r="L755" s="74">
        <f t="shared" si="212"/>
        <v>10</v>
      </c>
      <c r="M755" s="75">
        <f t="shared" si="202"/>
        <v>1.0005126799999999</v>
      </c>
      <c r="N755" s="75">
        <f t="shared" ca="1" si="203"/>
        <v>1.004448647</v>
      </c>
      <c r="O755" s="74">
        <f t="shared" si="213"/>
        <v>0</v>
      </c>
      <c r="P755" s="71">
        <f t="shared" ca="1" si="204"/>
        <v>4.4486470000000002</v>
      </c>
      <c r="Q755" s="71">
        <f t="shared" si="205"/>
        <v>0</v>
      </c>
      <c r="R755" s="76" t="str">
        <f t="shared" si="214"/>
        <v>J=</v>
      </c>
      <c r="S755" s="92">
        <f t="shared" si="215"/>
        <v>45693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0">
        <f t="shared" si="206"/>
        <v>45522</v>
      </c>
      <c r="B756" s="77">
        <f t="shared" ca="1" si="207"/>
        <v>1004.4486470000001</v>
      </c>
      <c r="C756" s="71">
        <f t="shared" si="208"/>
        <v>1000</v>
      </c>
      <c r="D756" s="10">
        <f ca="1">IF(A756&lt;$B$1,VLOOKUP(A756,[1]DI!$A$4:$B$15000,2,FALSE),0)</f>
        <v>0</v>
      </c>
      <c r="E756" s="71">
        <f t="shared" ca="1" si="200"/>
        <v>1</v>
      </c>
      <c r="F756" s="71">
        <f ca="1">(TRUNC(PRODUCT($E$16:$E755),16))</f>
        <v>1.26862551778258</v>
      </c>
      <c r="G756" s="71">
        <f t="shared" ref="G756:G777" ca="1" si="216">IF(O755&gt;0,F755,G755)</f>
        <v>1.26365436863409</v>
      </c>
      <c r="H756" s="71">
        <f t="shared" ca="1" si="201"/>
        <v>1.00393395</v>
      </c>
      <c r="I756" s="72">
        <f t="shared" si="209"/>
        <v>1.2999999999999999E-2</v>
      </c>
      <c r="J756" s="92">
        <f t="shared" si="210"/>
        <v>45509</v>
      </c>
      <c r="K756" s="73">
        <f t="shared" si="211"/>
        <v>9</v>
      </c>
      <c r="L756" s="74">
        <f t="shared" si="212"/>
        <v>10</v>
      </c>
      <c r="M756" s="75">
        <f t="shared" si="202"/>
        <v>1.0005126799999999</v>
      </c>
      <c r="N756" s="75">
        <f t="shared" ca="1" si="203"/>
        <v>1.004448647</v>
      </c>
      <c r="O756" s="74">
        <f t="shared" si="213"/>
        <v>0</v>
      </c>
      <c r="P756" s="71">
        <f t="shared" ca="1" si="204"/>
        <v>4.4486470000000002</v>
      </c>
      <c r="Q756" s="71">
        <f t="shared" si="205"/>
        <v>0</v>
      </c>
      <c r="R756" s="76" t="str">
        <f t="shared" si="214"/>
        <v>J=</v>
      </c>
      <c r="S756" s="92">
        <f t="shared" si="215"/>
        <v>45693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0">
        <f t="shared" si="206"/>
        <v>45523</v>
      </c>
      <c r="B757" s="77">
        <f t="shared" ca="1" si="207"/>
        <v>1004.4486470000001</v>
      </c>
      <c r="C757" s="71">
        <f t="shared" si="208"/>
        <v>1000</v>
      </c>
      <c r="D757" s="10">
        <f ca="1">IF(A757&lt;$B$1,VLOOKUP(A757,[1]DI!$A$4:$B$15000,2,FALSE),0)</f>
        <v>0.104</v>
      </c>
      <c r="E757" s="71">
        <f t="shared" ca="1" si="200"/>
        <v>1.0003926999999999</v>
      </c>
      <c r="F757" s="71">
        <f ca="1">(TRUNC(PRODUCT($E$16:$E756),16))</f>
        <v>1.26862551778258</v>
      </c>
      <c r="G757" s="71">
        <f t="shared" ca="1" si="216"/>
        <v>1.26365436863409</v>
      </c>
      <c r="H757" s="71">
        <f t="shared" ca="1" si="201"/>
        <v>1.00393395</v>
      </c>
      <c r="I757" s="72">
        <f t="shared" si="209"/>
        <v>1.2999999999999999E-2</v>
      </c>
      <c r="J757" s="92">
        <f t="shared" si="210"/>
        <v>45509</v>
      </c>
      <c r="K757" s="73">
        <f t="shared" si="211"/>
        <v>10</v>
      </c>
      <c r="L757" s="74">
        <f t="shared" si="212"/>
        <v>10</v>
      </c>
      <c r="M757" s="75">
        <f t="shared" si="202"/>
        <v>1.0005126799999999</v>
      </c>
      <c r="N757" s="75">
        <f t="shared" ca="1" si="203"/>
        <v>1.004448647</v>
      </c>
      <c r="O757" s="74">
        <f t="shared" si="213"/>
        <v>0</v>
      </c>
      <c r="P757" s="71">
        <f t="shared" ca="1" si="204"/>
        <v>4.4486470000000002</v>
      </c>
      <c r="Q757" s="71">
        <f t="shared" si="205"/>
        <v>0</v>
      </c>
      <c r="R757" s="76" t="str">
        <f t="shared" si="214"/>
        <v>J=</v>
      </c>
      <c r="S757" s="92">
        <f t="shared" si="215"/>
        <v>45693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0">
        <f t="shared" si="206"/>
        <v>45524</v>
      </c>
      <c r="B758" s="77">
        <f t="shared" ca="1" si="207"/>
        <v>1004.89459299</v>
      </c>
      <c r="C758" s="71">
        <f t="shared" si="208"/>
        <v>1000</v>
      </c>
      <c r="D758" s="10">
        <f ca="1">IF(A758&lt;$B$1,VLOOKUP(A758,[1]DI!$A$4:$B$15000,2,FALSE),0)</f>
        <v>0.104</v>
      </c>
      <c r="E758" s="71">
        <f t="shared" ca="1" si="200"/>
        <v>1.0003926999999999</v>
      </c>
      <c r="F758" s="71">
        <f ca="1">(TRUNC(PRODUCT($E$16:$E757),16))</f>
        <v>1.26912370702341</v>
      </c>
      <c r="G758" s="71">
        <f t="shared" ca="1" si="216"/>
        <v>1.26365436863409</v>
      </c>
      <c r="H758" s="71">
        <f t="shared" ca="1" si="201"/>
        <v>1.0043281900000001</v>
      </c>
      <c r="I758" s="72">
        <f t="shared" si="209"/>
        <v>1.2999999999999999E-2</v>
      </c>
      <c r="J758" s="92">
        <f t="shared" si="210"/>
        <v>45509</v>
      </c>
      <c r="K758" s="73">
        <f t="shared" si="211"/>
        <v>11</v>
      </c>
      <c r="L758" s="74">
        <f t="shared" si="212"/>
        <v>11</v>
      </c>
      <c r="M758" s="75">
        <f t="shared" si="202"/>
        <v>1.000563962</v>
      </c>
      <c r="N758" s="75">
        <f t="shared" ca="1" si="203"/>
        <v>1.0048945929999999</v>
      </c>
      <c r="O758" s="74">
        <f t="shared" si="213"/>
        <v>0</v>
      </c>
      <c r="P758" s="71">
        <f t="shared" ca="1" si="204"/>
        <v>4.8945929899999996</v>
      </c>
      <c r="Q758" s="71">
        <f t="shared" si="205"/>
        <v>0</v>
      </c>
      <c r="R758" s="76" t="str">
        <f t="shared" si="214"/>
        <v>J=</v>
      </c>
      <c r="S758" s="92">
        <f t="shared" si="215"/>
        <v>45693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0">
        <f t="shared" si="206"/>
        <v>45525</v>
      </c>
      <c r="B759" s="77">
        <f t="shared" ca="1" si="207"/>
        <v>1005.34074399</v>
      </c>
      <c r="C759" s="71">
        <f t="shared" si="208"/>
        <v>1000</v>
      </c>
      <c r="D759" s="10">
        <f ca="1">IF(A759&lt;$B$1,VLOOKUP(A759,[1]DI!$A$4:$B$15000,2,FALSE),0)</f>
        <v>0.104</v>
      </c>
      <c r="E759" s="71">
        <f t="shared" ca="1" si="200"/>
        <v>1.0003926999999999</v>
      </c>
      <c r="F759" s="71">
        <f ca="1">(TRUNC(PRODUCT($E$16:$E758),16))</f>
        <v>1.26962209190316</v>
      </c>
      <c r="G759" s="71">
        <f t="shared" ca="1" si="216"/>
        <v>1.26365436863409</v>
      </c>
      <c r="H759" s="71">
        <f t="shared" ca="1" si="201"/>
        <v>1.0047225900000001</v>
      </c>
      <c r="I759" s="72">
        <f t="shared" si="209"/>
        <v>1.2999999999999999E-2</v>
      </c>
      <c r="J759" s="92">
        <f t="shared" si="210"/>
        <v>45509</v>
      </c>
      <c r="K759" s="73">
        <f t="shared" si="211"/>
        <v>12</v>
      </c>
      <c r="L759" s="74">
        <f t="shared" si="212"/>
        <v>12</v>
      </c>
      <c r="M759" s="75">
        <f t="shared" si="202"/>
        <v>1.0006152479999999</v>
      </c>
      <c r="N759" s="75">
        <f t="shared" ca="1" si="203"/>
        <v>1.005340744</v>
      </c>
      <c r="O759" s="74">
        <f t="shared" si="213"/>
        <v>0</v>
      </c>
      <c r="P759" s="71">
        <f t="shared" ca="1" si="204"/>
        <v>5.34074399</v>
      </c>
      <c r="Q759" s="71">
        <f t="shared" si="205"/>
        <v>0</v>
      </c>
      <c r="R759" s="76" t="str">
        <f t="shared" si="214"/>
        <v>J=</v>
      </c>
      <c r="S759" s="92">
        <f t="shared" si="215"/>
        <v>45693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0">
        <f t="shared" si="206"/>
        <v>45526</v>
      </c>
      <c r="B760" s="77">
        <f t="shared" ca="1" si="207"/>
        <v>1005.78709599</v>
      </c>
      <c r="C760" s="71">
        <f t="shared" si="208"/>
        <v>1000</v>
      </c>
      <c r="D760" s="10">
        <f ca="1">IF(A760&lt;$B$1,VLOOKUP(A760,[1]DI!$A$4:$B$15000,2,FALSE),0)</f>
        <v>0.104</v>
      </c>
      <c r="E760" s="71">
        <f t="shared" ca="1" si="200"/>
        <v>1.0003926999999999</v>
      </c>
      <c r="F760" s="71">
        <f ca="1">(TRUNC(PRODUCT($E$16:$E759),16))</f>
        <v>1.27012067249865</v>
      </c>
      <c r="G760" s="71">
        <f t="shared" ca="1" si="216"/>
        <v>1.26365436863409</v>
      </c>
      <c r="H760" s="71">
        <f t="shared" ca="1" si="201"/>
        <v>1.00511715</v>
      </c>
      <c r="I760" s="72">
        <f t="shared" si="209"/>
        <v>1.2999999999999999E-2</v>
      </c>
      <c r="J760" s="92">
        <f t="shared" si="210"/>
        <v>45509</v>
      </c>
      <c r="K760" s="73">
        <f t="shared" si="211"/>
        <v>13</v>
      </c>
      <c r="L760" s="74">
        <f t="shared" si="212"/>
        <v>13</v>
      </c>
      <c r="M760" s="75">
        <f t="shared" si="202"/>
        <v>1.0006665349999999</v>
      </c>
      <c r="N760" s="75">
        <f t="shared" ca="1" si="203"/>
        <v>1.0057870959999999</v>
      </c>
      <c r="O760" s="74">
        <f t="shared" si="213"/>
        <v>0</v>
      </c>
      <c r="P760" s="71">
        <f t="shared" ca="1" si="204"/>
        <v>5.7870959900000001</v>
      </c>
      <c r="Q760" s="71">
        <f t="shared" si="205"/>
        <v>0</v>
      </c>
      <c r="R760" s="76" t="str">
        <f t="shared" si="214"/>
        <v>J=</v>
      </c>
      <c r="S760" s="92">
        <f t="shared" si="215"/>
        <v>45693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0">
        <f t="shared" si="206"/>
        <v>45527</v>
      </c>
      <c r="B761" s="77">
        <f t="shared" ca="1" si="207"/>
        <v>1006.233643</v>
      </c>
      <c r="C761" s="71">
        <f t="shared" si="208"/>
        <v>1000</v>
      </c>
      <c r="D761" s="10">
        <f ca="1">IF(A761&lt;$B$1,VLOOKUP(A761,[1]DI!$A$4:$B$15000,2,FALSE),0)</f>
        <v>0.104</v>
      </c>
      <c r="E761" s="71">
        <f t="shared" ca="1" si="200"/>
        <v>1.0003926999999999</v>
      </c>
      <c r="F761" s="71">
        <f ca="1">(TRUNC(PRODUCT($E$16:$E760),16))</f>
        <v>1.2706194488867399</v>
      </c>
      <c r="G761" s="71">
        <f t="shared" ca="1" si="216"/>
        <v>1.26365436863409</v>
      </c>
      <c r="H761" s="71">
        <f t="shared" ca="1" si="201"/>
        <v>1.0055118599999999</v>
      </c>
      <c r="I761" s="72">
        <f t="shared" si="209"/>
        <v>1.2999999999999999E-2</v>
      </c>
      <c r="J761" s="92">
        <f t="shared" si="210"/>
        <v>45509</v>
      </c>
      <c r="K761" s="73">
        <f t="shared" si="211"/>
        <v>14</v>
      </c>
      <c r="L761" s="74">
        <f t="shared" si="212"/>
        <v>14</v>
      </c>
      <c r="M761" s="75">
        <f t="shared" si="202"/>
        <v>1.000717826</v>
      </c>
      <c r="N761" s="75">
        <f t="shared" ca="1" si="203"/>
        <v>1.0062336430000001</v>
      </c>
      <c r="O761" s="74">
        <f t="shared" si="213"/>
        <v>0</v>
      </c>
      <c r="P761" s="71">
        <f t="shared" ca="1" si="204"/>
        <v>6.2336429999999998</v>
      </c>
      <c r="Q761" s="71">
        <f t="shared" si="205"/>
        <v>0</v>
      </c>
      <c r="R761" s="76" t="str">
        <f t="shared" si="214"/>
        <v>J=</v>
      </c>
      <c r="S761" s="92">
        <f t="shared" si="215"/>
        <v>45693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0">
        <f t="shared" si="206"/>
        <v>45528</v>
      </c>
      <c r="B762" s="77">
        <f t="shared" ca="1" si="207"/>
        <v>1006.680382</v>
      </c>
      <c r="C762" s="71">
        <f t="shared" si="208"/>
        <v>1000</v>
      </c>
      <c r="D762" s="10">
        <f ca="1">IF(A762&lt;$B$1,VLOOKUP(A762,[1]DI!$A$4:$B$15000,2,FALSE),0)</f>
        <v>0</v>
      </c>
      <c r="E762" s="71">
        <f t="shared" ca="1" si="200"/>
        <v>1</v>
      </c>
      <c r="F762" s="71">
        <f ca="1">(TRUNC(PRODUCT($E$16:$E761),16))</f>
        <v>1.2711184211443201</v>
      </c>
      <c r="G762" s="71">
        <f t="shared" ca="1" si="216"/>
        <v>1.26365436863409</v>
      </c>
      <c r="H762" s="71">
        <f t="shared" ca="1" si="201"/>
        <v>1.00590672</v>
      </c>
      <c r="I762" s="72">
        <f t="shared" si="209"/>
        <v>1.2999999999999999E-2</v>
      </c>
      <c r="J762" s="92">
        <f t="shared" si="210"/>
        <v>45509</v>
      </c>
      <c r="K762" s="73">
        <f t="shared" si="211"/>
        <v>14</v>
      </c>
      <c r="L762" s="74">
        <f t="shared" si="212"/>
        <v>15</v>
      </c>
      <c r="M762" s="75">
        <f t="shared" si="202"/>
        <v>1.0007691190000001</v>
      </c>
      <c r="N762" s="75">
        <f t="shared" ca="1" si="203"/>
        <v>1.0066803820000001</v>
      </c>
      <c r="O762" s="74">
        <f t="shared" si="213"/>
        <v>0</v>
      </c>
      <c r="P762" s="71">
        <f t="shared" ca="1" si="204"/>
        <v>6.6803819999999998</v>
      </c>
      <c r="Q762" s="71">
        <f t="shared" si="205"/>
        <v>0</v>
      </c>
      <c r="R762" s="76" t="str">
        <f t="shared" si="214"/>
        <v>J=</v>
      </c>
      <c r="S762" s="92">
        <f t="shared" si="215"/>
        <v>45693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0">
        <f t="shared" si="206"/>
        <v>45529</v>
      </c>
      <c r="B763" s="77">
        <f t="shared" ca="1" si="207"/>
        <v>1006.680382</v>
      </c>
      <c r="C763" s="71">
        <f t="shared" si="208"/>
        <v>1000</v>
      </c>
      <c r="D763" s="10">
        <f ca="1">IF(A763&lt;$B$1,VLOOKUP(A763,[1]DI!$A$4:$B$15000,2,FALSE),0)</f>
        <v>0</v>
      </c>
      <c r="E763" s="71">
        <f t="shared" ca="1" si="200"/>
        <v>1</v>
      </c>
      <c r="F763" s="71">
        <f ca="1">(TRUNC(PRODUCT($E$16:$E762),16))</f>
        <v>1.2711184211443201</v>
      </c>
      <c r="G763" s="71">
        <f t="shared" ca="1" si="216"/>
        <v>1.26365436863409</v>
      </c>
      <c r="H763" s="71">
        <f t="shared" ca="1" si="201"/>
        <v>1.00590672</v>
      </c>
      <c r="I763" s="72">
        <f t="shared" si="209"/>
        <v>1.2999999999999999E-2</v>
      </c>
      <c r="J763" s="92">
        <f t="shared" si="210"/>
        <v>45509</v>
      </c>
      <c r="K763" s="73">
        <f t="shared" si="211"/>
        <v>14</v>
      </c>
      <c r="L763" s="74">
        <f t="shared" si="212"/>
        <v>15</v>
      </c>
      <c r="M763" s="75">
        <f t="shared" si="202"/>
        <v>1.0007691190000001</v>
      </c>
      <c r="N763" s="75">
        <f t="shared" ca="1" si="203"/>
        <v>1.0066803820000001</v>
      </c>
      <c r="O763" s="74">
        <f t="shared" si="213"/>
        <v>0</v>
      </c>
      <c r="P763" s="71">
        <f t="shared" ca="1" si="204"/>
        <v>6.6803819999999998</v>
      </c>
      <c r="Q763" s="71">
        <f t="shared" si="205"/>
        <v>0</v>
      </c>
      <c r="R763" s="76" t="str">
        <f t="shared" si="214"/>
        <v>J=</v>
      </c>
      <c r="S763" s="92">
        <f t="shared" si="215"/>
        <v>45693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0">
        <f t="shared" si="206"/>
        <v>45530</v>
      </c>
      <c r="B764" s="77">
        <f t="shared" ca="1" si="207"/>
        <v>1006.680382</v>
      </c>
      <c r="C764" s="71">
        <f t="shared" si="208"/>
        <v>1000</v>
      </c>
      <c r="D764" s="10">
        <f ca="1">IF(A764&lt;$B$1,VLOOKUP(A764,[1]DI!$A$4:$B$15000,2,FALSE),0)</f>
        <v>0.104</v>
      </c>
      <c r="E764" s="71">
        <f t="shared" ca="1" si="200"/>
        <v>1.0003926999999999</v>
      </c>
      <c r="F764" s="71">
        <f ca="1">(TRUNC(PRODUCT($E$16:$E763),16))</f>
        <v>1.2711184211443201</v>
      </c>
      <c r="G764" s="71">
        <f t="shared" ca="1" si="216"/>
        <v>1.26365436863409</v>
      </c>
      <c r="H764" s="71">
        <f t="shared" ca="1" si="201"/>
        <v>1.00590672</v>
      </c>
      <c r="I764" s="72">
        <f t="shared" si="209"/>
        <v>1.2999999999999999E-2</v>
      </c>
      <c r="J764" s="92">
        <f t="shared" si="210"/>
        <v>45509</v>
      </c>
      <c r="K764" s="73">
        <f t="shared" si="211"/>
        <v>15</v>
      </c>
      <c r="L764" s="74">
        <f t="shared" si="212"/>
        <v>15</v>
      </c>
      <c r="M764" s="75">
        <f t="shared" si="202"/>
        <v>1.0007691190000001</v>
      </c>
      <c r="N764" s="75">
        <f t="shared" ca="1" si="203"/>
        <v>1.0066803820000001</v>
      </c>
      <c r="O764" s="74">
        <f t="shared" si="213"/>
        <v>0</v>
      </c>
      <c r="P764" s="71">
        <f t="shared" ca="1" si="204"/>
        <v>6.6803819999999998</v>
      </c>
      <c r="Q764" s="71">
        <f t="shared" si="205"/>
        <v>0</v>
      </c>
      <c r="R764" s="76" t="str">
        <f t="shared" si="214"/>
        <v>J=</v>
      </c>
      <c r="S764" s="92">
        <f t="shared" si="215"/>
        <v>45693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0">
        <f t="shared" si="206"/>
        <v>45531</v>
      </c>
      <c r="B765" s="77">
        <f t="shared" ca="1" si="207"/>
        <v>1007.127324</v>
      </c>
      <c r="C765" s="71">
        <f t="shared" si="208"/>
        <v>1000</v>
      </c>
      <c r="D765" s="10">
        <f ca="1">IF(A765&lt;$B$1,VLOOKUP(A765,[1]DI!$A$4:$B$15000,2,FALSE),0)</f>
        <v>0.104</v>
      </c>
      <c r="E765" s="71">
        <f t="shared" ca="1" si="200"/>
        <v>1.0003926999999999</v>
      </c>
      <c r="F765" s="71">
        <f ca="1">(TRUNC(PRODUCT($E$16:$E764),16))</f>
        <v>1.2716175893482999</v>
      </c>
      <c r="G765" s="71">
        <f t="shared" ca="1" si="216"/>
        <v>1.26365436863409</v>
      </c>
      <c r="H765" s="71">
        <f t="shared" ca="1" si="201"/>
        <v>1.0063017400000001</v>
      </c>
      <c r="I765" s="72">
        <f t="shared" si="209"/>
        <v>1.2999999999999999E-2</v>
      </c>
      <c r="J765" s="92">
        <f t="shared" si="210"/>
        <v>45509</v>
      </c>
      <c r="K765" s="73">
        <f t="shared" si="211"/>
        <v>16</v>
      </c>
      <c r="L765" s="74">
        <f t="shared" si="212"/>
        <v>16</v>
      </c>
      <c r="M765" s="75">
        <f t="shared" si="202"/>
        <v>1.0008204140000001</v>
      </c>
      <c r="N765" s="75">
        <f t="shared" ca="1" si="203"/>
        <v>1.007127324</v>
      </c>
      <c r="O765" s="74">
        <f t="shared" si="213"/>
        <v>0</v>
      </c>
      <c r="P765" s="71">
        <f t="shared" ca="1" si="204"/>
        <v>7.1273239999999998</v>
      </c>
      <c r="Q765" s="71">
        <f t="shared" si="205"/>
        <v>0</v>
      </c>
      <c r="R765" s="76" t="str">
        <f t="shared" si="214"/>
        <v>J=</v>
      </c>
      <c r="S765" s="92">
        <f t="shared" si="215"/>
        <v>45693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0">
        <f t="shared" si="206"/>
        <v>45532</v>
      </c>
      <c r="B766" s="77">
        <f t="shared" ca="1" si="207"/>
        <v>1007.57446</v>
      </c>
      <c r="C766" s="71">
        <f t="shared" si="208"/>
        <v>1000</v>
      </c>
      <c r="D766" s="10">
        <f ca="1">IF(A766&lt;$B$1,VLOOKUP(A766,[1]DI!$A$4:$B$15000,2,FALSE),0)</f>
        <v>0.104</v>
      </c>
      <c r="E766" s="71">
        <f t="shared" ca="1" si="200"/>
        <v>1.0003926999999999</v>
      </c>
      <c r="F766" s="71">
        <f ca="1">(TRUNC(PRODUCT($E$16:$E765),16))</f>
        <v>1.27211695357564</v>
      </c>
      <c r="G766" s="71">
        <f t="shared" ca="1" si="216"/>
        <v>1.26365436863409</v>
      </c>
      <c r="H766" s="71">
        <f t="shared" ca="1" si="201"/>
        <v>1.0066969100000001</v>
      </c>
      <c r="I766" s="72">
        <f t="shared" si="209"/>
        <v>1.2999999999999999E-2</v>
      </c>
      <c r="J766" s="92">
        <f t="shared" si="210"/>
        <v>45509</v>
      </c>
      <c r="K766" s="73">
        <f t="shared" si="211"/>
        <v>17</v>
      </c>
      <c r="L766" s="74">
        <f t="shared" si="212"/>
        <v>17</v>
      </c>
      <c r="M766" s="75">
        <f t="shared" si="202"/>
        <v>1.0008717119999999</v>
      </c>
      <c r="N766" s="75">
        <f t="shared" ca="1" si="203"/>
        <v>1.0075744600000001</v>
      </c>
      <c r="O766" s="74">
        <f t="shared" si="213"/>
        <v>0</v>
      </c>
      <c r="P766" s="71">
        <f t="shared" ca="1" si="204"/>
        <v>7.5744600000000002</v>
      </c>
      <c r="Q766" s="71">
        <f t="shared" si="205"/>
        <v>0</v>
      </c>
      <c r="R766" s="76" t="str">
        <f t="shared" si="214"/>
        <v>J=</v>
      </c>
      <c r="S766" s="92">
        <f t="shared" si="215"/>
        <v>45693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0">
        <f t="shared" si="206"/>
        <v>45533</v>
      </c>
      <c r="B767" s="77">
        <f t="shared" ca="1" si="207"/>
        <v>1008.021799</v>
      </c>
      <c r="C767" s="71">
        <f t="shared" si="208"/>
        <v>1000</v>
      </c>
      <c r="D767" s="10">
        <f ca="1">IF(A767&lt;$B$1,VLOOKUP(A767,[1]DI!$A$4:$B$15000,2,FALSE),0)</f>
        <v>0.104</v>
      </c>
      <c r="E767" s="71">
        <f t="shared" ca="1" si="200"/>
        <v>1.0003926999999999</v>
      </c>
      <c r="F767" s="71">
        <f ca="1">(TRUNC(PRODUCT($E$16:$E766),16))</f>
        <v>1.2726165139033101</v>
      </c>
      <c r="G767" s="71">
        <f t="shared" ca="1" si="216"/>
        <v>1.26365436863409</v>
      </c>
      <c r="H767" s="71">
        <f t="shared" ca="1" si="201"/>
        <v>1.00709224</v>
      </c>
      <c r="I767" s="72">
        <f t="shared" si="209"/>
        <v>1.2999999999999999E-2</v>
      </c>
      <c r="J767" s="92">
        <f t="shared" si="210"/>
        <v>45509</v>
      </c>
      <c r="K767" s="73">
        <f t="shared" si="211"/>
        <v>18</v>
      </c>
      <c r="L767" s="74">
        <f t="shared" si="212"/>
        <v>18</v>
      </c>
      <c r="M767" s="75">
        <f t="shared" si="202"/>
        <v>1.000923013</v>
      </c>
      <c r="N767" s="75">
        <f t="shared" ca="1" si="203"/>
        <v>1.008021799</v>
      </c>
      <c r="O767" s="74">
        <f t="shared" si="213"/>
        <v>0</v>
      </c>
      <c r="P767" s="71">
        <f t="shared" ca="1" si="204"/>
        <v>8.0217989999999997</v>
      </c>
      <c r="Q767" s="71">
        <f t="shared" si="205"/>
        <v>0</v>
      </c>
      <c r="R767" s="76" t="str">
        <f t="shared" si="214"/>
        <v>J=</v>
      </c>
      <c r="S767" s="92">
        <f t="shared" si="215"/>
        <v>45693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0">
        <f t="shared" si="206"/>
        <v>45534</v>
      </c>
      <c r="B768" s="77">
        <f t="shared" ca="1" si="207"/>
        <v>1008.46934199</v>
      </c>
      <c r="C768" s="71">
        <f t="shared" si="208"/>
        <v>1000</v>
      </c>
      <c r="D768" s="10">
        <f ca="1">IF(A768&lt;$B$1,VLOOKUP(A768,[1]DI!$A$4:$B$15000,2,FALSE),0)</f>
        <v>0.104</v>
      </c>
      <c r="E768" s="71">
        <f t="shared" ca="1" si="200"/>
        <v>1.0003926999999999</v>
      </c>
      <c r="F768" s="71">
        <f ca="1">(TRUNC(PRODUCT($E$16:$E767),16))</f>
        <v>1.2731162704083201</v>
      </c>
      <c r="G768" s="71">
        <f t="shared" ca="1" si="216"/>
        <v>1.26365436863409</v>
      </c>
      <c r="H768" s="71">
        <f t="shared" ca="1" si="201"/>
        <v>1.00748773</v>
      </c>
      <c r="I768" s="72">
        <f t="shared" si="209"/>
        <v>1.2999999999999999E-2</v>
      </c>
      <c r="J768" s="92">
        <f t="shared" si="210"/>
        <v>45509</v>
      </c>
      <c r="K768" s="73">
        <f t="shared" si="211"/>
        <v>19</v>
      </c>
      <c r="L768" s="74">
        <f t="shared" si="212"/>
        <v>19</v>
      </c>
      <c r="M768" s="75">
        <f t="shared" si="202"/>
        <v>1.0009743170000001</v>
      </c>
      <c r="N768" s="75">
        <f t="shared" ca="1" si="203"/>
        <v>1.0084693419999999</v>
      </c>
      <c r="O768" s="74">
        <f t="shared" si="213"/>
        <v>0</v>
      </c>
      <c r="P768" s="71">
        <f t="shared" ca="1" si="204"/>
        <v>8.4693419900000002</v>
      </c>
      <c r="Q768" s="71">
        <f t="shared" si="205"/>
        <v>0</v>
      </c>
      <c r="R768" s="76" t="str">
        <f t="shared" si="214"/>
        <v>J=</v>
      </c>
      <c r="S768" s="92">
        <f t="shared" si="215"/>
        <v>45693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0">
        <f t="shared" si="206"/>
        <v>45535</v>
      </c>
      <c r="B769" s="77">
        <f t="shared" ca="1" si="207"/>
        <v>1008.9170779999999</v>
      </c>
      <c r="C769" s="71">
        <f t="shared" si="208"/>
        <v>1000</v>
      </c>
      <c r="D769" s="10">
        <f ca="1">IF(A769&lt;$B$1,VLOOKUP(A769,[1]DI!$A$4:$B$15000,2,FALSE),0)</f>
        <v>0</v>
      </c>
      <c r="E769" s="71">
        <f t="shared" ca="1" si="200"/>
        <v>1</v>
      </c>
      <c r="F769" s="71">
        <f ca="1">(TRUNC(PRODUCT($E$16:$E768),16))</f>
        <v>1.2736162231677099</v>
      </c>
      <c r="G769" s="71">
        <f t="shared" ca="1" si="216"/>
        <v>1.26365436863409</v>
      </c>
      <c r="H769" s="71">
        <f t="shared" ca="1" si="201"/>
        <v>1.0078833700000001</v>
      </c>
      <c r="I769" s="72">
        <f t="shared" si="209"/>
        <v>1.2999999999999999E-2</v>
      </c>
      <c r="J769" s="92">
        <f t="shared" si="210"/>
        <v>45509</v>
      </c>
      <c r="K769" s="73">
        <f t="shared" si="211"/>
        <v>19</v>
      </c>
      <c r="L769" s="74">
        <f t="shared" si="212"/>
        <v>20</v>
      </c>
      <c r="M769" s="75">
        <f t="shared" si="202"/>
        <v>1.0010256230000001</v>
      </c>
      <c r="N769" s="75">
        <f t="shared" ca="1" si="203"/>
        <v>1.0089170780000001</v>
      </c>
      <c r="O769" s="74">
        <f t="shared" si="213"/>
        <v>0</v>
      </c>
      <c r="P769" s="71">
        <f t="shared" ca="1" si="204"/>
        <v>8.9170780000000001</v>
      </c>
      <c r="Q769" s="71">
        <f t="shared" si="205"/>
        <v>0</v>
      </c>
      <c r="R769" s="76" t="str">
        <f t="shared" si="214"/>
        <v>J=</v>
      </c>
      <c r="S769" s="92">
        <f t="shared" si="215"/>
        <v>45693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0">
        <f t="shared" si="206"/>
        <v>45536</v>
      </c>
      <c r="B770" s="77">
        <f t="shared" ca="1" si="207"/>
        <v>1008.9170779999999</v>
      </c>
      <c r="C770" s="71">
        <f t="shared" si="208"/>
        <v>1000</v>
      </c>
      <c r="D770" s="10">
        <f ca="1">IF(A770&lt;$B$1,VLOOKUP(A770,[1]DI!$A$4:$B$15000,2,FALSE),0)</f>
        <v>0</v>
      </c>
      <c r="E770" s="71">
        <f t="shared" ca="1" si="200"/>
        <v>1</v>
      </c>
      <c r="F770" s="71">
        <f ca="1">(TRUNC(PRODUCT($E$16:$E769),16))</f>
        <v>1.2736162231677099</v>
      </c>
      <c r="G770" s="71">
        <f t="shared" ca="1" si="216"/>
        <v>1.26365436863409</v>
      </c>
      <c r="H770" s="71">
        <f t="shared" ca="1" si="201"/>
        <v>1.0078833700000001</v>
      </c>
      <c r="I770" s="72">
        <f t="shared" si="209"/>
        <v>1.2999999999999999E-2</v>
      </c>
      <c r="J770" s="92">
        <f t="shared" si="210"/>
        <v>45509</v>
      </c>
      <c r="K770" s="73">
        <f t="shared" si="211"/>
        <v>19</v>
      </c>
      <c r="L770" s="74">
        <f t="shared" si="212"/>
        <v>20</v>
      </c>
      <c r="M770" s="75">
        <f t="shared" si="202"/>
        <v>1.0010256230000001</v>
      </c>
      <c r="N770" s="75">
        <f t="shared" ca="1" si="203"/>
        <v>1.0089170780000001</v>
      </c>
      <c r="O770" s="74">
        <f t="shared" si="213"/>
        <v>0</v>
      </c>
      <c r="P770" s="71">
        <f t="shared" ca="1" si="204"/>
        <v>8.9170780000000001</v>
      </c>
      <c r="Q770" s="71">
        <f t="shared" si="205"/>
        <v>0</v>
      </c>
      <c r="R770" s="76" t="str">
        <f t="shared" si="214"/>
        <v>J=</v>
      </c>
      <c r="S770" s="92">
        <f t="shared" si="215"/>
        <v>45693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0">
        <f t="shared" si="206"/>
        <v>45537</v>
      </c>
      <c r="B771" s="77">
        <f t="shared" ca="1" si="207"/>
        <v>1008.9170779999999</v>
      </c>
      <c r="C771" s="71">
        <f t="shared" si="208"/>
        <v>1000</v>
      </c>
      <c r="D771" s="10">
        <f ca="1">IF(A771&lt;$B$1,VLOOKUP(A771,[1]DI!$A$4:$B$15000,2,FALSE),0)</f>
        <v>0.104</v>
      </c>
      <c r="E771" s="71">
        <f t="shared" ca="1" si="200"/>
        <v>1.0003926999999999</v>
      </c>
      <c r="F771" s="71">
        <f ca="1">(TRUNC(PRODUCT($E$16:$E770),16))</f>
        <v>1.2736162231677099</v>
      </c>
      <c r="G771" s="71">
        <f t="shared" ca="1" si="216"/>
        <v>1.26365436863409</v>
      </c>
      <c r="H771" s="71">
        <f t="shared" ca="1" si="201"/>
        <v>1.0078833700000001</v>
      </c>
      <c r="I771" s="72">
        <f t="shared" si="209"/>
        <v>1.2999999999999999E-2</v>
      </c>
      <c r="J771" s="92">
        <f t="shared" si="210"/>
        <v>45509</v>
      </c>
      <c r="K771" s="73">
        <f t="shared" si="211"/>
        <v>20</v>
      </c>
      <c r="L771" s="74">
        <f t="shared" si="212"/>
        <v>20</v>
      </c>
      <c r="M771" s="75">
        <f t="shared" si="202"/>
        <v>1.0010256230000001</v>
      </c>
      <c r="N771" s="75">
        <f t="shared" ca="1" si="203"/>
        <v>1.0089170780000001</v>
      </c>
      <c r="O771" s="74">
        <f t="shared" si="213"/>
        <v>0</v>
      </c>
      <c r="P771" s="71">
        <f t="shared" ca="1" si="204"/>
        <v>8.9170780000000001</v>
      </c>
      <c r="Q771" s="71">
        <f t="shared" si="205"/>
        <v>0</v>
      </c>
      <c r="R771" s="76" t="str">
        <f t="shared" si="214"/>
        <v>J=</v>
      </c>
      <c r="S771" s="92">
        <f t="shared" si="215"/>
        <v>45693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0">
        <f t="shared" si="206"/>
        <v>45538</v>
      </c>
      <c r="B772" s="77">
        <f t="shared" ca="1" si="207"/>
        <v>1009.365018</v>
      </c>
      <c r="C772" s="71">
        <f t="shared" si="208"/>
        <v>1000</v>
      </c>
      <c r="D772" s="10">
        <f ca="1">IF(A772&lt;$B$1,VLOOKUP(A772,[1]DI!$A$4:$B$15000,2,FALSE),0)</f>
        <v>0.104</v>
      </c>
      <c r="E772" s="71">
        <f t="shared" ca="1" si="200"/>
        <v>1.0003926999999999</v>
      </c>
      <c r="F772" s="71">
        <f ca="1">(TRUNC(PRODUCT($E$16:$E771),16))</f>
        <v>1.27411637225855</v>
      </c>
      <c r="G772" s="71">
        <f t="shared" ca="1" si="216"/>
        <v>1.26365436863409</v>
      </c>
      <c r="H772" s="71">
        <f t="shared" ca="1" si="201"/>
        <v>1.00827917</v>
      </c>
      <c r="I772" s="72">
        <f t="shared" si="209"/>
        <v>1.2999999999999999E-2</v>
      </c>
      <c r="J772" s="92">
        <f t="shared" si="210"/>
        <v>45509</v>
      </c>
      <c r="K772" s="73">
        <f t="shared" si="211"/>
        <v>21</v>
      </c>
      <c r="L772" s="74">
        <f t="shared" si="212"/>
        <v>21</v>
      </c>
      <c r="M772" s="75">
        <f t="shared" si="202"/>
        <v>1.0010769319999999</v>
      </c>
      <c r="N772" s="75">
        <f t="shared" ca="1" si="203"/>
        <v>1.009365018</v>
      </c>
      <c r="O772" s="74">
        <f t="shared" si="213"/>
        <v>0</v>
      </c>
      <c r="P772" s="71">
        <f t="shared" ca="1" si="204"/>
        <v>9.3650179999999992</v>
      </c>
      <c r="Q772" s="71">
        <f t="shared" si="205"/>
        <v>0</v>
      </c>
      <c r="R772" s="76" t="str">
        <f t="shared" si="214"/>
        <v>J=</v>
      </c>
      <c r="S772" s="92">
        <f t="shared" si="215"/>
        <v>45693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0">
        <f t="shared" si="206"/>
        <v>45539</v>
      </c>
      <c r="B773" s="77">
        <f t="shared" ca="1" si="207"/>
        <v>1009.8131509900001</v>
      </c>
      <c r="C773" s="71">
        <f t="shared" si="208"/>
        <v>1000</v>
      </c>
      <c r="D773" s="10">
        <f ca="1">IF(A773&lt;$B$1,VLOOKUP(A773,[1]DI!$A$4:$B$15000,2,FALSE),0)</f>
        <v>0.104</v>
      </c>
      <c r="E773" s="71">
        <f t="shared" ca="1" si="200"/>
        <v>1.0003926999999999</v>
      </c>
      <c r="F773" s="71">
        <f ca="1">(TRUNC(PRODUCT($E$16:$E772),16))</f>
        <v>1.27461671775793</v>
      </c>
      <c r="G773" s="71">
        <f t="shared" ca="1" si="216"/>
        <v>1.26365436863409</v>
      </c>
      <c r="H773" s="71">
        <f t="shared" ca="1" si="201"/>
        <v>1.0086751199999999</v>
      </c>
      <c r="I773" s="72">
        <f t="shared" si="209"/>
        <v>1.2999999999999999E-2</v>
      </c>
      <c r="J773" s="92">
        <f t="shared" si="210"/>
        <v>45509</v>
      </c>
      <c r="K773" s="73">
        <f t="shared" si="211"/>
        <v>22</v>
      </c>
      <c r="L773" s="74">
        <f t="shared" si="212"/>
        <v>22</v>
      </c>
      <c r="M773" s="75">
        <f t="shared" si="202"/>
        <v>1.0011282429999999</v>
      </c>
      <c r="N773" s="75">
        <f t="shared" ca="1" si="203"/>
        <v>1.0098131509999999</v>
      </c>
      <c r="O773" s="74">
        <f t="shared" si="213"/>
        <v>0</v>
      </c>
      <c r="P773" s="71">
        <f t="shared" ca="1" si="204"/>
        <v>9.8131509900000005</v>
      </c>
      <c r="Q773" s="71">
        <f t="shared" si="205"/>
        <v>0</v>
      </c>
      <c r="R773" s="76" t="str">
        <f t="shared" si="214"/>
        <v>J=</v>
      </c>
      <c r="S773" s="92">
        <f t="shared" si="215"/>
        <v>45693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0">
        <f t="shared" si="206"/>
        <v>45540</v>
      </c>
      <c r="B774" s="77">
        <f t="shared" ca="1" si="207"/>
        <v>1010.261477</v>
      </c>
      <c r="C774" s="71">
        <f t="shared" si="208"/>
        <v>1000</v>
      </c>
      <c r="D774" s="10">
        <f ca="1">IF(A774&lt;$B$1,VLOOKUP(A774,[1]DI!$A$4:$B$15000,2,FALSE),0)</f>
        <v>0.104</v>
      </c>
      <c r="E774" s="71">
        <f t="shared" ca="1" si="200"/>
        <v>1.0003926999999999</v>
      </c>
      <c r="F774" s="71">
        <f ca="1">(TRUNC(PRODUCT($E$16:$E773),16))</f>
        <v>1.2751172597430001</v>
      </c>
      <c r="G774" s="71">
        <f t="shared" ca="1" si="216"/>
        <v>1.26365436863409</v>
      </c>
      <c r="H774" s="71">
        <f t="shared" ca="1" si="201"/>
        <v>1.00907122</v>
      </c>
      <c r="I774" s="72">
        <f t="shared" si="209"/>
        <v>1.2999999999999999E-2</v>
      </c>
      <c r="J774" s="92">
        <f t="shared" si="210"/>
        <v>45509</v>
      </c>
      <c r="K774" s="73">
        <f t="shared" si="211"/>
        <v>23</v>
      </c>
      <c r="L774" s="74">
        <f t="shared" si="212"/>
        <v>23</v>
      </c>
      <c r="M774" s="75">
        <f t="shared" si="202"/>
        <v>1.0011795569999999</v>
      </c>
      <c r="N774" s="75">
        <f t="shared" ca="1" si="203"/>
        <v>1.010261477</v>
      </c>
      <c r="O774" s="74">
        <f t="shared" si="213"/>
        <v>0</v>
      </c>
      <c r="P774" s="71">
        <f t="shared" ca="1" si="204"/>
        <v>10.261476999999999</v>
      </c>
      <c r="Q774" s="71">
        <f t="shared" si="205"/>
        <v>0</v>
      </c>
      <c r="R774" s="76" t="str">
        <f t="shared" si="214"/>
        <v>J=</v>
      </c>
      <c r="S774" s="92">
        <f t="shared" si="215"/>
        <v>45693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0">
        <f t="shared" si="206"/>
        <v>45541</v>
      </c>
      <c r="B775" s="77">
        <f t="shared" ca="1" si="207"/>
        <v>1010.710017</v>
      </c>
      <c r="C775" s="71">
        <f t="shared" si="208"/>
        <v>1000</v>
      </c>
      <c r="D775" s="10">
        <f ca="1">IF(A775&lt;$B$1,VLOOKUP(A775,[1]DI!$A$4:$B$15000,2,FALSE),0)</f>
        <v>0.104</v>
      </c>
      <c r="E775" s="71">
        <f t="shared" ca="1" si="200"/>
        <v>1.0003926999999999</v>
      </c>
      <c r="F775" s="71">
        <f ca="1">(TRUNC(PRODUCT($E$16:$E774),16))</f>
        <v>1.2756179982908999</v>
      </c>
      <c r="G775" s="71">
        <f t="shared" ca="1" si="216"/>
        <v>1.26365436863409</v>
      </c>
      <c r="H775" s="71">
        <f t="shared" ca="1" si="201"/>
        <v>1.00946749</v>
      </c>
      <c r="I775" s="72">
        <f t="shared" si="209"/>
        <v>1.2999999999999999E-2</v>
      </c>
      <c r="J775" s="92">
        <f t="shared" si="210"/>
        <v>45509</v>
      </c>
      <c r="K775" s="73">
        <f t="shared" si="211"/>
        <v>24</v>
      </c>
      <c r="L775" s="74">
        <f t="shared" si="212"/>
        <v>24</v>
      </c>
      <c r="M775" s="75">
        <f t="shared" si="202"/>
        <v>1.001230874</v>
      </c>
      <c r="N775" s="75">
        <f t="shared" ca="1" si="203"/>
        <v>1.0107100170000001</v>
      </c>
      <c r="O775" s="74">
        <f t="shared" si="213"/>
        <v>0</v>
      </c>
      <c r="P775" s="71">
        <f t="shared" ca="1" si="204"/>
        <v>10.710017000000001</v>
      </c>
      <c r="Q775" s="71">
        <f t="shared" si="205"/>
        <v>0</v>
      </c>
      <c r="R775" s="76" t="str">
        <f t="shared" si="214"/>
        <v>J=</v>
      </c>
      <c r="S775" s="92">
        <f t="shared" si="215"/>
        <v>45693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0">
        <f t="shared" si="206"/>
        <v>45542</v>
      </c>
      <c r="B776" s="77">
        <f t="shared" ca="1" si="207"/>
        <v>1011.15873999</v>
      </c>
      <c r="C776" s="71">
        <f t="shared" si="208"/>
        <v>1000</v>
      </c>
      <c r="D776" s="10">
        <f ca="1">IF(A776&lt;$B$1,VLOOKUP(A776,[1]DI!$A$4:$B$15000,2,FALSE),0)</f>
        <v>0</v>
      </c>
      <c r="E776" s="71">
        <f t="shared" ca="1" si="200"/>
        <v>1</v>
      </c>
      <c r="F776" s="71">
        <f ca="1">(TRUNC(PRODUCT($E$16:$E775),16))</f>
        <v>1.2761189334788301</v>
      </c>
      <c r="G776" s="71">
        <f t="shared" ca="1" si="216"/>
        <v>1.26365436863409</v>
      </c>
      <c r="H776" s="71">
        <f t="shared" ca="1" si="201"/>
        <v>1.0098639</v>
      </c>
      <c r="I776" s="72">
        <f t="shared" si="209"/>
        <v>1.2999999999999999E-2</v>
      </c>
      <c r="J776" s="92">
        <f t="shared" si="210"/>
        <v>45509</v>
      </c>
      <c r="K776" s="73">
        <f t="shared" si="211"/>
        <v>24</v>
      </c>
      <c r="L776" s="74">
        <f t="shared" si="212"/>
        <v>25</v>
      </c>
      <c r="M776" s="75">
        <f t="shared" si="202"/>
        <v>1.001282193</v>
      </c>
      <c r="N776" s="75">
        <f t="shared" ca="1" si="203"/>
        <v>1.0111587399999999</v>
      </c>
      <c r="O776" s="74">
        <f t="shared" si="213"/>
        <v>0</v>
      </c>
      <c r="P776" s="71">
        <f t="shared" ca="1" si="204"/>
        <v>11.158739990000001</v>
      </c>
      <c r="Q776" s="71">
        <f t="shared" si="205"/>
        <v>0</v>
      </c>
      <c r="R776" s="76" t="str">
        <f t="shared" si="214"/>
        <v>J=</v>
      </c>
      <c r="S776" s="92">
        <f t="shared" si="215"/>
        <v>45693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0">
        <f t="shared" si="206"/>
        <v>45543</v>
      </c>
      <c r="B777" s="77">
        <f t="shared" ca="1" si="207"/>
        <v>1011.15873999</v>
      </c>
      <c r="C777" s="71">
        <f t="shared" si="208"/>
        <v>1000</v>
      </c>
      <c r="D777" s="10">
        <f ca="1">IF(A777&lt;$B$1,VLOOKUP(A777,[1]DI!$A$4:$B$15000,2,FALSE),0)</f>
        <v>0</v>
      </c>
      <c r="E777" s="71">
        <f t="shared" ca="1" si="200"/>
        <v>1</v>
      </c>
      <c r="F777" s="71">
        <f ca="1">(TRUNC(PRODUCT($E$16:$E776),16))</f>
        <v>1.2761189334788301</v>
      </c>
      <c r="G777" s="71">
        <f t="shared" ca="1" si="216"/>
        <v>1.26365436863409</v>
      </c>
      <c r="H777" s="71">
        <f t="shared" ca="1" si="201"/>
        <v>1.0098639</v>
      </c>
      <c r="I777" s="72">
        <f t="shared" si="209"/>
        <v>1.2999999999999999E-2</v>
      </c>
      <c r="J777" s="92">
        <f t="shared" si="210"/>
        <v>45509</v>
      </c>
      <c r="K777" s="73">
        <f t="shared" si="211"/>
        <v>24</v>
      </c>
      <c r="L777" s="74">
        <f t="shared" si="212"/>
        <v>25</v>
      </c>
      <c r="M777" s="75">
        <f t="shared" si="202"/>
        <v>1.001282193</v>
      </c>
      <c r="N777" s="75">
        <f t="shared" ca="1" si="203"/>
        <v>1.0111587399999999</v>
      </c>
      <c r="O777" s="74">
        <f t="shared" si="213"/>
        <v>0</v>
      </c>
      <c r="P777" s="71">
        <f t="shared" ca="1" si="204"/>
        <v>11.158739990000001</v>
      </c>
      <c r="Q777" s="71">
        <f t="shared" si="205"/>
        <v>0</v>
      </c>
      <c r="R777" s="76" t="str">
        <f t="shared" si="214"/>
        <v>J=</v>
      </c>
      <c r="S777" s="92">
        <f t="shared" si="215"/>
        <v>45693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0">
        <f t="shared" si="206"/>
        <v>45544</v>
      </c>
      <c r="B778" s="77">
        <f t="shared" ca="1" si="207"/>
        <v>1011.15873999</v>
      </c>
      <c r="C778" s="71">
        <f t="shared" ref="C778:C841" si="217">(C777-Q777)</f>
        <v>1000</v>
      </c>
      <c r="D778" s="10">
        <f ca="1">IF(A778&lt;$B$1,VLOOKUP(A778,[1]DI!$A$4:$B$15000,2,FALSE),0)</f>
        <v>0.104</v>
      </c>
      <c r="E778" s="71">
        <f t="shared" ref="E778:E841" ca="1" si="218">IF(A778&lt;A$13,1,ROUND(((1+D778)^(1/252)),8))</f>
        <v>1.0003926999999999</v>
      </c>
      <c r="F778" s="71">
        <f ca="1">(TRUNC(PRODUCT($E$16:$E777),16))</f>
        <v>1.2761189334788301</v>
      </c>
      <c r="G778" s="71">
        <f t="shared" ref="G778:G841" ca="1" si="219">IF(O777&gt;0,F777,G777)</f>
        <v>1.26365436863409</v>
      </c>
      <c r="H778" s="71">
        <f t="shared" ref="H778:H841" ca="1" si="220">ROUND(F778/G778,8)</f>
        <v>1.0098639</v>
      </c>
      <c r="I778" s="72">
        <f t="shared" si="209"/>
        <v>1.2999999999999999E-2</v>
      </c>
      <c r="J778" s="92">
        <f t="shared" ref="J778:J841" si="221">IF(O777&gt;0,VLOOKUP(O777,U$16:AE$76,2),J777)</f>
        <v>45509</v>
      </c>
      <c r="K778" s="73">
        <f t="shared" si="211"/>
        <v>25</v>
      </c>
      <c r="L778" s="74">
        <f t="shared" ref="L778:L841" si="222">IF(AND(K778=1,K777=1),1,IF(K778&gt;0,IF(K778=K777,K778+1,K778),0))</f>
        <v>25</v>
      </c>
      <c r="M778" s="75">
        <f t="shared" ref="M778:M841" si="223">ROUND((I778+1)^(L778/252),9)</f>
        <v>1.001282193</v>
      </c>
      <c r="N778" s="75">
        <f t="shared" ref="N778:N841" ca="1" si="224">ROUND(H778*M778,9)</f>
        <v>1.0111587399999999</v>
      </c>
      <c r="O778" s="74">
        <f t="shared" ref="O778:O841" si="225">IF(VLOOKUP(A778,V$16:AC$76,8)=VLOOKUP(A777,V$16:AC$76,8),0,VLOOKUP(A778,V$16:AC$76,8))</f>
        <v>0</v>
      </c>
      <c r="P778" s="71">
        <f t="shared" ref="P778:P841" ca="1" si="226">TRUNC(((N778-1)*C778),8)</f>
        <v>11.158739990000001</v>
      </c>
      <c r="Q778" s="71">
        <f t="shared" si="205"/>
        <v>0</v>
      </c>
      <c r="R778" s="76" t="str">
        <f t="shared" ref="R778:R841" si="227">IF(O777&gt;0,VLOOKUP(O777,U$16:AE$76,10),R777)</f>
        <v>J=</v>
      </c>
      <c r="S778" s="92">
        <f t="shared" ref="S778:S841" si="228">IF(O777&gt;0,VLOOKUP(O777,U$16:AE$76,11),S777)</f>
        <v>45693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0">
        <f t="shared" si="206"/>
        <v>45545</v>
      </c>
      <c r="B779" s="77">
        <f t="shared" ca="1" si="207"/>
        <v>1011.607678</v>
      </c>
      <c r="C779" s="71">
        <f t="shared" si="217"/>
        <v>1000</v>
      </c>
      <c r="D779" s="10">
        <f ca="1">IF(A779&lt;$B$1,VLOOKUP(A779,[1]DI!$A$4:$B$15000,2,FALSE),0)</f>
        <v>0.104</v>
      </c>
      <c r="E779" s="71">
        <f t="shared" ca="1" si="218"/>
        <v>1.0003926999999999</v>
      </c>
      <c r="F779" s="71">
        <f ca="1">(TRUNC(PRODUCT($E$16:$E778),16))</f>
        <v>1.2766200653840001</v>
      </c>
      <c r="G779" s="71">
        <f t="shared" ca="1" si="219"/>
        <v>1.26365436863409</v>
      </c>
      <c r="H779" s="71">
        <f t="shared" ca="1" si="220"/>
        <v>1.0102604799999999</v>
      </c>
      <c r="I779" s="72">
        <f t="shared" si="209"/>
        <v>1.2999999999999999E-2</v>
      </c>
      <c r="J779" s="92">
        <f t="shared" si="221"/>
        <v>45509</v>
      </c>
      <c r="K779" s="73">
        <f t="shared" si="211"/>
        <v>26</v>
      </c>
      <c r="L779" s="74">
        <f t="shared" si="222"/>
        <v>26</v>
      </c>
      <c r="M779" s="75">
        <f t="shared" si="223"/>
        <v>1.001333515</v>
      </c>
      <c r="N779" s="75">
        <f t="shared" ca="1" si="224"/>
        <v>1.0116076780000001</v>
      </c>
      <c r="O779" s="74">
        <f t="shared" si="225"/>
        <v>0</v>
      </c>
      <c r="P779" s="71">
        <f t="shared" ca="1" si="226"/>
        <v>11.607678</v>
      </c>
      <c r="Q779" s="71">
        <f t="shared" si="205"/>
        <v>0</v>
      </c>
      <c r="R779" s="76" t="str">
        <f t="shared" si="227"/>
        <v>J=</v>
      </c>
      <c r="S779" s="92">
        <f t="shared" si="228"/>
        <v>45693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0">
        <f t="shared" si="206"/>
        <v>45546</v>
      </c>
      <c r="B780" s="77">
        <f t="shared" ca="1" si="207"/>
        <v>1012.056808</v>
      </c>
      <c r="C780" s="71">
        <f t="shared" si="217"/>
        <v>1000</v>
      </c>
      <c r="D780" s="10">
        <f ca="1">IF(A780&lt;$B$1,VLOOKUP(A780,[1]DI!$A$4:$B$15000,2,FALSE),0)</f>
        <v>0.104</v>
      </c>
      <c r="E780" s="71">
        <f t="shared" ca="1" si="218"/>
        <v>1.0003926999999999</v>
      </c>
      <c r="F780" s="71">
        <f ca="1">(TRUNC(PRODUCT($E$16:$E779),16))</f>
        <v>1.2771213940836801</v>
      </c>
      <c r="G780" s="71">
        <f t="shared" ca="1" si="219"/>
        <v>1.26365436863409</v>
      </c>
      <c r="H780" s="71">
        <f t="shared" ca="1" si="220"/>
        <v>1.01065721</v>
      </c>
      <c r="I780" s="72">
        <f t="shared" si="209"/>
        <v>1.2999999999999999E-2</v>
      </c>
      <c r="J780" s="92">
        <f t="shared" si="221"/>
        <v>45509</v>
      </c>
      <c r="K780" s="73">
        <f t="shared" si="211"/>
        <v>27</v>
      </c>
      <c r="L780" s="74">
        <f t="shared" si="222"/>
        <v>27</v>
      </c>
      <c r="M780" s="75">
        <f t="shared" si="223"/>
        <v>1.001384839</v>
      </c>
      <c r="N780" s="75">
        <f t="shared" ca="1" si="224"/>
        <v>1.0120568080000001</v>
      </c>
      <c r="O780" s="74">
        <f t="shared" si="225"/>
        <v>0</v>
      </c>
      <c r="P780" s="71">
        <f t="shared" ca="1" si="226"/>
        <v>12.056808</v>
      </c>
      <c r="Q780" s="71">
        <f t="shared" si="205"/>
        <v>0</v>
      </c>
      <c r="R780" s="76" t="str">
        <f t="shared" si="227"/>
        <v>J=</v>
      </c>
      <c r="S780" s="92">
        <f t="shared" si="228"/>
        <v>45693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0">
        <f t="shared" si="206"/>
        <v>45547</v>
      </c>
      <c r="B781" s="77">
        <f t="shared" ca="1" si="207"/>
        <v>1012.50613199</v>
      </c>
      <c r="C781" s="71">
        <f t="shared" si="217"/>
        <v>1000</v>
      </c>
      <c r="D781" s="10">
        <f ca="1">IF(A781&lt;$B$1,VLOOKUP(A781,[1]DI!$A$4:$B$15000,2,FALSE),0)</f>
        <v>0.104</v>
      </c>
      <c r="E781" s="71">
        <f t="shared" ca="1" si="218"/>
        <v>1.0003926999999999</v>
      </c>
      <c r="F781" s="71">
        <f ca="1">(TRUNC(PRODUCT($E$16:$E780),16))</f>
        <v>1.2776229196551401</v>
      </c>
      <c r="G781" s="71">
        <f t="shared" ca="1" si="219"/>
        <v>1.26365436863409</v>
      </c>
      <c r="H781" s="71">
        <f t="shared" ca="1" si="220"/>
        <v>1.01105409</v>
      </c>
      <c r="I781" s="72">
        <f t="shared" si="209"/>
        <v>1.2999999999999999E-2</v>
      </c>
      <c r="J781" s="92">
        <f t="shared" si="221"/>
        <v>45509</v>
      </c>
      <c r="K781" s="73">
        <f t="shared" si="211"/>
        <v>28</v>
      </c>
      <c r="L781" s="74">
        <f t="shared" si="222"/>
        <v>28</v>
      </c>
      <c r="M781" s="75">
        <f t="shared" si="223"/>
        <v>1.001436166</v>
      </c>
      <c r="N781" s="75">
        <f t="shared" ca="1" si="224"/>
        <v>1.0125061319999999</v>
      </c>
      <c r="O781" s="74">
        <f t="shared" si="225"/>
        <v>0</v>
      </c>
      <c r="P781" s="71">
        <f t="shared" ca="1" si="226"/>
        <v>12.50613199</v>
      </c>
      <c r="Q781" s="71">
        <f t="shared" si="205"/>
        <v>0</v>
      </c>
      <c r="R781" s="76" t="str">
        <f t="shared" si="227"/>
        <v>J=</v>
      </c>
      <c r="S781" s="92">
        <f t="shared" si="228"/>
        <v>45693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0">
        <f t="shared" si="206"/>
        <v>45548</v>
      </c>
      <c r="B782" s="77">
        <f t="shared" ca="1" si="207"/>
        <v>1012.95566</v>
      </c>
      <c r="C782" s="71">
        <f t="shared" si="217"/>
        <v>1000</v>
      </c>
      <c r="D782" s="10">
        <f ca="1">IF(A782&lt;$B$1,VLOOKUP(A782,[1]DI!$A$4:$B$15000,2,FALSE),0)</f>
        <v>0.104</v>
      </c>
      <c r="E782" s="71">
        <f t="shared" ca="1" si="218"/>
        <v>1.0003926999999999</v>
      </c>
      <c r="F782" s="71">
        <f ca="1">(TRUNC(PRODUCT($E$16:$E781),16))</f>
        <v>1.27812464217568</v>
      </c>
      <c r="G782" s="71">
        <f t="shared" ca="1" si="219"/>
        <v>1.26365436863409</v>
      </c>
      <c r="H782" s="71">
        <f t="shared" ca="1" si="220"/>
        <v>1.01145113</v>
      </c>
      <c r="I782" s="72">
        <f t="shared" si="209"/>
        <v>1.2999999999999999E-2</v>
      </c>
      <c r="J782" s="92">
        <f t="shared" si="221"/>
        <v>45509</v>
      </c>
      <c r="K782" s="73">
        <f t="shared" si="211"/>
        <v>29</v>
      </c>
      <c r="L782" s="74">
        <f t="shared" si="222"/>
        <v>29</v>
      </c>
      <c r="M782" s="75">
        <f t="shared" si="223"/>
        <v>1.001487496</v>
      </c>
      <c r="N782" s="75">
        <f t="shared" ca="1" si="224"/>
        <v>1.01295566</v>
      </c>
      <c r="O782" s="74">
        <f t="shared" si="225"/>
        <v>0</v>
      </c>
      <c r="P782" s="71">
        <f t="shared" ca="1" si="226"/>
        <v>12.95566</v>
      </c>
      <c r="Q782" s="71">
        <f t="shared" si="205"/>
        <v>0</v>
      </c>
      <c r="R782" s="76" t="str">
        <f t="shared" si="227"/>
        <v>J=</v>
      </c>
      <c r="S782" s="92">
        <f t="shared" si="228"/>
        <v>45693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0">
        <f t="shared" si="206"/>
        <v>45549</v>
      </c>
      <c r="B783" s="77">
        <f t="shared" ca="1" si="207"/>
        <v>1013.40539199</v>
      </c>
      <c r="C783" s="71">
        <f t="shared" si="217"/>
        <v>1000</v>
      </c>
      <c r="D783" s="10">
        <f ca="1">IF(A783&lt;$B$1,VLOOKUP(A783,[1]DI!$A$4:$B$15000,2,FALSE),0)</f>
        <v>0</v>
      </c>
      <c r="E783" s="71">
        <f t="shared" ca="1" si="218"/>
        <v>1</v>
      </c>
      <c r="F783" s="71">
        <f ca="1">(TRUNC(PRODUCT($E$16:$E782),16))</f>
        <v>1.27862656172267</v>
      </c>
      <c r="G783" s="71">
        <f t="shared" ca="1" si="219"/>
        <v>1.26365436863409</v>
      </c>
      <c r="H783" s="71">
        <f t="shared" ca="1" si="220"/>
        <v>1.0118483300000001</v>
      </c>
      <c r="I783" s="72">
        <f t="shared" si="209"/>
        <v>1.2999999999999999E-2</v>
      </c>
      <c r="J783" s="92">
        <f t="shared" si="221"/>
        <v>45509</v>
      </c>
      <c r="K783" s="73">
        <f t="shared" si="211"/>
        <v>29</v>
      </c>
      <c r="L783" s="74">
        <f t="shared" si="222"/>
        <v>30</v>
      </c>
      <c r="M783" s="75">
        <f t="shared" si="223"/>
        <v>1.001538829</v>
      </c>
      <c r="N783" s="75">
        <f t="shared" ca="1" si="224"/>
        <v>1.0134053919999999</v>
      </c>
      <c r="O783" s="74">
        <f t="shared" si="225"/>
        <v>0</v>
      </c>
      <c r="P783" s="71">
        <f t="shared" ca="1" si="226"/>
        <v>13.40539199</v>
      </c>
      <c r="Q783" s="71">
        <f t="shared" si="205"/>
        <v>0</v>
      </c>
      <c r="R783" s="76" t="str">
        <f t="shared" si="227"/>
        <v>J=</v>
      </c>
      <c r="S783" s="92">
        <f t="shared" si="228"/>
        <v>45693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0">
        <f t="shared" si="206"/>
        <v>45550</v>
      </c>
      <c r="B784" s="77">
        <f t="shared" ca="1" si="207"/>
        <v>1013.40539199</v>
      </c>
      <c r="C784" s="71">
        <f t="shared" si="217"/>
        <v>1000</v>
      </c>
      <c r="D784" s="10">
        <f ca="1">IF(A784&lt;$B$1,VLOOKUP(A784,[1]DI!$A$4:$B$15000,2,FALSE),0)</f>
        <v>0</v>
      </c>
      <c r="E784" s="71">
        <f t="shared" ca="1" si="218"/>
        <v>1</v>
      </c>
      <c r="F784" s="71">
        <f ca="1">(TRUNC(PRODUCT($E$16:$E783),16))</f>
        <v>1.27862656172267</v>
      </c>
      <c r="G784" s="71">
        <f t="shared" ca="1" si="219"/>
        <v>1.26365436863409</v>
      </c>
      <c r="H784" s="71">
        <f t="shared" ca="1" si="220"/>
        <v>1.0118483300000001</v>
      </c>
      <c r="I784" s="72">
        <f t="shared" si="209"/>
        <v>1.2999999999999999E-2</v>
      </c>
      <c r="J784" s="92">
        <f t="shared" si="221"/>
        <v>45509</v>
      </c>
      <c r="K784" s="73">
        <f t="shared" si="211"/>
        <v>29</v>
      </c>
      <c r="L784" s="74">
        <f t="shared" si="222"/>
        <v>30</v>
      </c>
      <c r="M784" s="75">
        <f t="shared" si="223"/>
        <v>1.001538829</v>
      </c>
      <c r="N784" s="75">
        <f t="shared" ca="1" si="224"/>
        <v>1.0134053919999999</v>
      </c>
      <c r="O784" s="74">
        <f t="shared" si="225"/>
        <v>0</v>
      </c>
      <c r="P784" s="71">
        <f t="shared" ca="1" si="226"/>
        <v>13.40539199</v>
      </c>
      <c r="Q784" s="71">
        <f t="shared" ref="Q784:Q847" si="229">IF(O784&gt;0,VLOOKUP(O784,$U$16:$Z$112,6),0)</f>
        <v>0</v>
      </c>
      <c r="R784" s="76" t="str">
        <f t="shared" si="227"/>
        <v>J=</v>
      </c>
      <c r="S784" s="92">
        <f t="shared" si="228"/>
        <v>45693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0">
        <f t="shared" ref="A785:A848" si="230">(A784+1)</f>
        <v>45551</v>
      </c>
      <c r="B785" s="77">
        <f t="shared" ref="B785:B848" ca="1" si="231">IF(A785&lt;=TODAY(),C785+P785,IF(AND(A785&gt;TODAY(),A785&lt;=$B$1),IF(VLOOKUP(TODAY(),$A$14:$D$10004,4,FALSE)=0,"n.d",C785+P785),"n.d"))</f>
        <v>1013.40539199</v>
      </c>
      <c r="C785" s="71">
        <f t="shared" si="217"/>
        <v>1000</v>
      </c>
      <c r="D785" s="10">
        <f ca="1">IF(A785&lt;$B$1,VLOOKUP(A785,[1]DI!$A$4:$B$15000,2,FALSE),0)</f>
        <v>0.104</v>
      </c>
      <c r="E785" s="71">
        <f t="shared" ca="1" si="218"/>
        <v>1.0003926999999999</v>
      </c>
      <c r="F785" s="71">
        <f ca="1">(TRUNC(PRODUCT($E$16:$E784),16))</f>
        <v>1.27862656172267</v>
      </c>
      <c r="G785" s="71">
        <f t="shared" ca="1" si="219"/>
        <v>1.26365436863409</v>
      </c>
      <c r="H785" s="71">
        <f t="shared" ca="1" si="220"/>
        <v>1.0118483300000001</v>
      </c>
      <c r="I785" s="72">
        <f t="shared" ref="I785:I848" si="232">I784</f>
        <v>1.2999999999999999E-2</v>
      </c>
      <c r="J785" s="92">
        <f t="shared" si="221"/>
        <v>45509</v>
      </c>
      <c r="K785" s="73">
        <f t="shared" ref="K785:K848" si="233">IF(A785&gt;J785,IF(NETWORKDAYS(J785,A785,$U$81:$U$469)-1=0,1,NETWORKDAYS(J785,A785,$U$81:$U$469)-1),0)</f>
        <v>30</v>
      </c>
      <c r="L785" s="74">
        <f t="shared" si="222"/>
        <v>30</v>
      </c>
      <c r="M785" s="75">
        <f t="shared" si="223"/>
        <v>1.001538829</v>
      </c>
      <c r="N785" s="75">
        <f t="shared" ca="1" si="224"/>
        <v>1.0134053919999999</v>
      </c>
      <c r="O785" s="74">
        <f t="shared" si="225"/>
        <v>0</v>
      </c>
      <c r="P785" s="71">
        <f t="shared" ca="1" si="226"/>
        <v>13.40539199</v>
      </c>
      <c r="Q785" s="71">
        <f t="shared" si="229"/>
        <v>0</v>
      </c>
      <c r="R785" s="76" t="str">
        <f t="shared" si="227"/>
        <v>J=</v>
      </c>
      <c r="S785" s="92">
        <f t="shared" si="228"/>
        <v>45693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0">
        <f t="shared" si="230"/>
        <v>45552</v>
      </c>
      <c r="B786" s="77">
        <f t="shared" ca="1" si="231"/>
        <v>1013.855317</v>
      </c>
      <c r="C786" s="71">
        <f t="shared" si="217"/>
        <v>1000</v>
      </c>
      <c r="D786" s="10">
        <f ca="1">IF(A786&lt;$B$1,VLOOKUP(A786,[1]DI!$A$4:$B$15000,2,FALSE),0)</f>
        <v>0.104</v>
      </c>
      <c r="E786" s="71">
        <f t="shared" ca="1" si="218"/>
        <v>1.0003926999999999</v>
      </c>
      <c r="F786" s="71">
        <f ca="1">(TRUNC(PRODUCT($E$16:$E785),16))</f>
        <v>1.2791286783734499</v>
      </c>
      <c r="G786" s="71">
        <f t="shared" ca="1" si="219"/>
        <v>1.26365436863409</v>
      </c>
      <c r="H786" s="71">
        <f t="shared" ca="1" si="220"/>
        <v>1.0122456799999999</v>
      </c>
      <c r="I786" s="72">
        <f t="shared" si="232"/>
        <v>1.2999999999999999E-2</v>
      </c>
      <c r="J786" s="92">
        <f t="shared" si="221"/>
        <v>45509</v>
      </c>
      <c r="K786" s="73">
        <f t="shared" si="233"/>
        <v>31</v>
      </c>
      <c r="L786" s="74">
        <f t="shared" si="222"/>
        <v>31</v>
      </c>
      <c r="M786" s="75">
        <f t="shared" si="223"/>
        <v>1.001590164</v>
      </c>
      <c r="N786" s="75">
        <f t="shared" ca="1" si="224"/>
        <v>1.013855317</v>
      </c>
      <c r="O786" s="74">
        <f t="shared" si="225"/>
        <v>0</v>
      </c>
      <c r="P786" s="71">
        <f t="shared" ca="1" si="226"/>
        <v>13.855316999999999</v>
      </c>
      <c r="Q786" s="71">
        <f t="shared" si="229"/>
        <v>0</v>
      </c>
      <c r="R786" s="76" t="str">
        <f t="shared" si="227"/>
        <v>J=</v>
      </c>
      <c r="S786" s="92">
        <f t="shared" si="228"/>
        <v>45693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0">
        <f t="shared" si="230"/>
        <v>45553</v>
      </c>
      <c r="B787" s="77">
        <f t="shared" ca="1" si="231"/>
        <v>1014.305445</v>
      </c>
      <c r="C787" s="71">
        <f t="shared" si="217"/>
        <v>1000</v>
      </c>
      <c r="D787" s="10">
        <f ca="1">IF(A787&lt;$B$1,VLOOKUP(A787,[1]DI!$A$4:$B$15000,2,FALSE),0)</f>
        <v>0.104</v>
      </c>
      <c r="E787" s="71">
        <f t="shared" ca="1" si="218"/>
        <v>1.0003926999999999</v>
      </c>
      <c r="F787" s="71">
        <f ca="1">(TRUNC(PRODUCT($E$16:$E786),16))</f>
        <v>1.2796309922054501</v>
      </c>
      <c r="G787" s="71">
        <f t="shared" ca="1" si="219"/>
        <v>1.26365436863409</v>
      </c>
      <c r="H787" s="71">
        <f t="shared" ca="1" si="220"/>
        <v>1.0126431899999999</v>
      </c>
      <c r="I787" s="72">
        <f t="shared" si="232"/>
        <v>1.2999999999999999E-2</v>
      </c>
      <c r="J787" s="92">
        <f t="shared" si="221"/>
        <v>45509</v>
      </c>
      <c r="K787" s="73">
        <f t="shared" si="233"/>
        <v>32</v>
      </c>
      <c r="L787" s="74">
        <f t="shared" si="222"/>
        <v>32</v>
      </c>
      <c r="M787" s="75">
        <f t="shared" si="223"/>
        <v>1.0016415009999999</v>
      </c>
      <c r="N787" s="75">
        <f t="shared" ca="1" si="224"/>
        <v>1.014305445</v>
      </c>
      <c r="O787" s="74">
        <f t="shared" si="225"/>
        <v>0</v>
      </c>
      <c r="P787" s="71">
        <f t="shared" ca="1" si="226"/>
        <v>14.305445000000001</v>
      </c>
      <c r="Q787" s="71">
        <f t="shared" si="229"/>
        <v>0</v>
      </c>
      <c r="R787" s="76" t="str">
        <f t="shared" si="227"/>
        <v>J=</v>
      </c>
      <c r="S787" s="92">
        <f t="shared" si="228"/>
        <v>45693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0">
        <f t="shared" si="230"/>
        <v>45554</v>
      </c>
      <c r="B788" s="77">
        <f t="shared" ca="1" si="231"/>
        <v>1014.755778</v>
      </c>
      <c r="C788" s="71">
        <f t="shared" si="217"/>
        <v>1000</v>
      </c>
      <c r="D788" s="10">
        <f ca="1">IF(A788&lt;$B$1,VLOOKUP(A788,[1]DI!$A$4:$B$15000,2,FALSE),0)</f>
        <v>0.1065</v>
      </c>
      <c r="E788" s="71">
        <f t="shared" ca="1" si="218"/>
        <v>1.00040168</v>
      </c>
      <c r="F788" s="71">
        <f ca="1">(TRUNC(PRODUCT($E$16:$E787),16))</f>
        <v>1.2801335032960901</v>
      </c>
      <c r="G788" s="71">
        <f t="shared" ca="1" si="219"/>
        <v>1.26365436863409</v>
      </c>
      <c r="H788" s="71">
        <f t="shared" ca="1" si="220"/>
        <v>1.01304086</v>
      </c>
      <c r="I788" s="72">
        <f t="shared" si="232"/>
        <v>1.2999999999999999E-2</v>
      </c>
      <c r="J788" s="92">
        <f t="shared" si="221"/>
        <v>45509</v>
      </c>
      <c r="K788" s="73">
        <f t="shared" si="233"/>
        <v>33</v>
      </c>
      <c r="L788" s="74">
        <f t="shared" si="222"/>
        <v>33</v>
      </c>
      <c r="M788" s="75">
        <f t="shared" si="223"/>
        <v>1.001692842</v>
      </c>
      <c r="N788" s="75">
        <f t="shared" ca="1" si="224"/>
        <v>1.0147557780000001</v>
      </c>
      <c r="O788" s="74">
        <f t="shared" si="225"/>
        <v>0</v>
      </c>
      <c r="P788" s="71">
        <f t="shared" ca="1" si="226"/>
        <v>14.755777999999999</v>
      </c>
      <c r="Q788" s="71">
        <f t="shared" si="229"/>
        <v>0</v>
      </c>
      <c r="R788" s="76" t="str">
        <f t="shared" si="227"/>
        <v>J=</v>
      </c>
      <c r="S788" s="92">
        <f t="shared" si="228"/>
        <v>45693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0">
        <f t="shared" si="230"/>
        <v>45555</v>
      </c>
      <c r="B789" s="77">
        <f t="shared" ca="1" si="231"/>
        <v>1015.21540999</v>
      </c>
      <c r="C789" s="71">
        <f t="shared" si="217"/>
        <v>1000</v>
      </c>
      <c r="D789" s="10">
        <f ca="1">IF(A789&lt;$B$1,VLOOKUP(A789,[1]DI!$A$4:$B$15000,2,FALSE),0)</f>
        <v>0.1065</v>
      </c>
      <c r="E789" s="71">
        <f t="shared" ca="1" si="218"/>
        <v>1.00040168</v>
      </c>
      <c r="F789" s="71">
        <f ca="1">(TRUNC(PRODUCT($E$16:$E788),16))</f>
        <v>1.28064770732169</v>
      </c>
      <c r="G789" s="71">
        <f t="shared" ca="1" si="219"/>
        <v>1.26365436863409</v>
      </c>
      <c r="H789" s="71">
        <f t="shared" ca="1" si="220"/>
        <v>1.01344777</v>
      </c>
      <c r="I789" s="72">
        <f t="shared" si="232"/>
        <v>1.2999999999999999E-2</v>
      </c>
      <c r="J789" s="92">
        <f t="shared" si="221"/>
        <v>45509</v>
      </c>
      <c r="K789" s="73">
        <f t="shared" si="233"/>
        <v>34</v>
      </c>
      <c r="L789" s="74">
        <f t="shared" si="222"/>
        <v>34</v>
      </c>
      <c r="M789" s="75">
        <f t="shared" si="223"/>
        <v>1.001744185</v>
      </c>
      <c r="N789" s="75">
        <f t="shared" ca="1" si="224"/>
        <v>1.0152154099999999</v>
      </c>
      <c r="O789" s="74">
        <f t="shared" si="225"/>
        <v>0</v>
      </c>
      <c r="P789" s="71">
        <f t="shared" ca="1" si="226"/>
        <v>15.215409989999999</v>
      </c>
      <c r="Q789" s="71">
        <f t="shared" si="229"/>
        <v>0</v>
      </c>
      <c r="R789" s="76" t="str">
        <f t="shared" si="227"/>
        <v>J=</v>
      </c>
      <c r="S789" s="92">
        <f t="shared" si="228"/>
        <v>45693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0">
        <f t="shared" si="230"/>
        <v>45556</v>
      </c>
      <c r="B790" s="77">
        <f t="shared" ca="1" si="231"/>
        <v>1015.675267</v>
      </c>
      <c r="C790" s="71">
        <f t="shared" si="217"/>
        <v>1000</v>
      </c>
      <c r="D790" s="10">
        <f ca="1">IF(A790&lt;$B$1,VLOOKUP(A790,[1]DI!$A$4:$B$15000,2,FALSE),0)</f>
        <v>0</v>
      </c>
      <c r="E790" s="71">
        <f t="shared" ca="1" si="218"/>
        <v>1</v>
      </c>
      <c r="F790" s="71">
        <f ca="1">(TRUNC(PRODUCT($E$16:$E789),16))</f>
        <v>1.2811621178927699</v>
      </c>
      <c r="G790" s="71">
        <f t="shared" ca="1" si="219"/>
        <v>1.26365436863409</v>
      </c>
      <c r="H790" s="71">
        <f t="shared" ca="1" si="220"/>
        <v>1.0138548599999999</v>
      </c>
      <c r="I790" s="72">
        <f t="shared" si="232"/>
        <v>1.2999999999999999E-2</v>
      </c>
      <c r="J790" s="92">
        <f t="shared" si="221"/>
        <v>45509</v>
      </c>
      <c r="K790" s="73">
        <f t="shared" si="233"/>
        <v>34</v>
      </c>
      <c r="L790" s="74">
        <f t="shared" si="222"/>
        <v>35</v>
      </c>
      <c r="M790" s="75">
        <f t="shared" si="223"/>
        <v>1.0017955300000001</v>
      </c>
      <c r="N790" s="75">
        <f t="shared" ca="1" si="224"/>
        <v>1.015675267</v>
      </c>
      <c r="O790" s="74">
        <f t="shared" si="225"/>
        <v>0</v>
      </c>
      <c r="P790" s="71">
        <f t="shared" ca="1" si="226"/>
        <v>15.675267</v>
      </c>
      <c r="Q790" s="71">
        <f t="shared" si="229"/>
        <v>0</v>
      </c>
      <c r="R790" s="76" t="str">
        <f t="shared" si="227"/>
        <v>J=</v>
      </c>
      <c r="S790" s="92">
        <f t="shared" si="228"/>
        <v>45693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0">
        <f t="shared" si="230"/>
        <v>45557</v>
      </c>
      <c r="B791" s="77">
        <f t="shared" ca="1" si="231"/>
        <v>1015.675267</v>
      </c>
      <c r="C791" s="71">
        <f t="shared" si="217"/>
        <v>1000</v>
      </c>
      <c r="D791" s="10">
        <f ca="1">IF(A791&lt;$B$1,VLOOKUP(A791,[1]DI!$A$4:$B$15000,2,FALSE),0)</f>
        <v>0</v>
      </c>
      <c r="E791" s="71">
        <f t="shared" ca="1" si="218"/>
        <v>1</v>
      </c>
      <c r="F791" s="71">
        <f ca="1">(TRUNC(PRODUCT($E$16:$E790),16))</f>
        <v>1.2811621178927699</v>
      </c>
      <c r="G791" s="71">
        <f t="shared" ca="1" si="219"/>
        <v>1.26365436863409</v>
      </c>
      <c r="H791" s="71">
        <f t="shared" ca="1" si="220"/>
        <v>1.0138548599999999</v>
      </c>
      <c r="I791" s="72">
        <f t="shared" si="232"/>
        <v>1.2999999999999999E-2</v>
      </c>
      <c r="J791" s="92">
        <f t="shared" si="221"/>
        <v>45509</v>
      </c>
      <c r="K791" s="73">
        <f t="shared" si="233"/>
        <v>34</v>
      </c>
      <c r="L791" s="74">
        <f t="shared" si="222"/>
        <v>35</v>
      </c>
      <c r="M791" s="75">
        <f t="shared" si="223"/>
        <v>1.0017955300000001</v>
      </c>
      <c r="N791" s="75">
        <f t="shared" ca="1" si="224"/>
        <v>1.015675267</v>
      </c>
      <c r="O791" s="74">
        <f t="shared" si="225"/>
        <v>0</v>
      </c>
      <c r="P791" s="71">
        <f t="shared" ca="1" si="226"/>
        <v>15.675267</v>
      </c>
      <c r="Q791" s="71">
        <f t="shared" si="229"/>
        <v>0</v>
      </c>
      <c r="R791" s="76" t="str">
        <f t="shared" si="227"/>
        <v>J=</v>
      </c>
      <c r="S791" s="92">
        <f t="shared" si="228"/>
        <v>45693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0">
        <f t="shared" si="230"/>
        <v>45558</v>
      </c>
      <c r="B792" s="77">
        <f t="shared" ca="1" si="231"/>
        <v>1015.675267</v>
      </c>
      <c r="C792" s="71">
        <f t="shared" si="217"/>
        <v>1000</v>
      </c>
      <c r="D792" s="10">
        <f ca="1">IF(A792&lt;$B$1,VLOOKUP(A792,[1]DI!$A$4:$B$15000,2,FALSE),0)</f>
        <v>0.1065</v>
      </c>
      <c r="E792" s="71">
        <f t="shared" ca="1" si="218"/>
        <v>1.00040168</v>
      </c>
      <c r="F792" s="71">
        <f ca="1">(TRUNC(PRODUCT($E$16:$E791),16))</f>
        <v>1.2811621178927699</v>
      </c>
      <c r="G792" s="71">
        <f t="shared" ca="1" si="219"/>
        <v>1.26365436863409</v>
      </c>
      <c r="H792" s="71">
        <f t="shared" ca="1" si="220"/>
        <v>1.0138548599999999</v>
      </c>
      <c r="I792" s="72">
        <f t="shared" si="232"/>
        <v>1.2999999999999999E-2</v>
      </c>
      <c r="J792" s="92">
        <f t="shared" si="221"/>
        <v>45509</v>
      </c>
      <c r="K792" s="73">
        <f t="shared" si="233"/>
        <v>35</v>
      </c>
      <c r="L792" s="74">
        <f t="shared" si="222"/>
        <v>35</v>
      </c>
      <c r="M792" s="75">
        <f t="shared" si="223"/>
        <v>1.0017955300000001</v>
      </c>
      <c r="N792" s="75">
        <f t="shared" ca="1" si="224"/>
        <v>1.015675267</v>
      </c>
      <c r="O792" s="74">
        <f t="shared" si="225"/>
        <v>0</v>
      </c>
      <c r="P792" s="71">
        <f t="shared" ca="1" si="226"/>
        <v>15.675267</v>
      </c>
      <c r="Q792" s="71">
        <f t="shared" si="229"/>
        <v>0</v>
      </c>
      <c r="R792" s="76" t="str">
        <f t="shared" si="227"/>
        <v>J=</v>
      </c>
      <c r="S792" s="92">
        <f t="shared" si="228"/>
        <v>45693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0">
        <f t="shared" si="230"/>
        <v>45559</v>
      </c>
      <c r="B793" s="77">
        <f t="shared" ca="1" si="231"/>
        <v>1016.13531799</v>
      </c>
      <c r="C793" s="71">
        <f t="shared" si="217"/>
        <v>1000</v>
      </c>
      <c r="D793" s="10">
        <f ca="1">IF(A793&lt;$B$1,VLOOKUP(A793,[1]DI!$A$4:$B$15000,2,FALSE),0)</f>
        <v>0.1065</v>
      </c>
      <c r="E793" s="71">
        <f t="shared" ca="1" si="218"/>
        <v>1.00040168</v>
      </c>
      <c r="F793" s="71">
        <f ca="1">(TRUNC(PRODUCT($E$16:$E792),16))</f>
        <v>1.28167673509229</v>
      </c>
      <c r="G793" s="71">
        <f t="shared" ca="1" si="219"/>
        <v>1.26365436863409</v>
      </c>
      <c r="H793" s="71">
        <f t="shared" ca="1" si="220"/>
        <v>1.0142621000000001</v>
      </c>
      <c r="I793" s="72">
        <f t="shared" si="232"/>
        <v>1.2999999999999999E-2</v>
      </c>
      <c r="J793" s="92">
        <f t="shared" si="221"/>
        <v>45509</v>
      </c>
      <c r="K793" s="73">
        <f t="shared" si="233"/>
        <v>36</v>
      </c>
      <c r="L793" s="74">
        <f t="shared" si="222"/>
        <v>36</v>
      </c>
      <c r="M793" s="75">
        <f t="shared" si="223"/>
        <v>1.0018468780000001</v>
      </c>
      <c r="N793" s="75">
        <f t="shared" ca="1" si="224"/>
        <v>1.0161353179999999</v>
      </c>
      <c r="O793" s="74">
        <f t="shared" si="225"/>
        <v>0</v>
      </c>
      <c r="P793" s="71">
        <f t="shared" ca="1" si="226"/>
        <v>16.135317990000001</v>
      </c>
      <c r="Q793" s="71">
        <f t="shared" si="229"/>
        <v>0</v>
      </c>
      <c r="R793" s="76" t="str">
        <f t="shared" si="227"/>
        <v>J=</v>
      </c>
      <c r="S793" s="92">
        <f t="shared" si="228"/>
        <v>45693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0">
        <f t="shared" si="230"/>
        <v>45560</v>
      </c>
      <c r="B794" s="77">
        <f t="shared" ca="1" si="231"/>
        <v>1016.59558499</v>
      </c>
      <c r="C794" s="71">
        <f t="shared" si="217"/>
        <v>1000</v>
      </c>
      <c r="D794" s="10">
        <f ca="1">IF(A794&lt;$B$1,VLOOKUP(A794,[1]DI!$A$4:$B$15000,2,FALSE),0)</f>
        <v>0.1065</v>
      </c>
      <c r="E794" s="71">
        <f t="shared" ca="1" si="218"/>
        <v>1.00040168</v>
      </c>
      <c r="F794" s="71">
        <f ca="1">(TRUNC(PRODUCT($E$16:$E793),16))</f>
        <v>1.28219155900324</v>
      </c>
      <c r="G794" s="71">
        <f t="shared" ca="1" si="219"/>
        <v>1.26365436863409</v>
      </c>
      <c r="H794" s="71">
        <f t="shared" ca="1" si="220"/>
        <v>1.0146695100000001</v>
      </c>
      <c r="I794" s="72">
        <f t="shared" si="232"/>
        <v>1.2999999999999999E-2</v>
      </c>
      <c r="J794" s="92">
        <f t="shared" si="221"/>
        <v>45509</v>
      </c>
      <c r="K794" s="73">
        <f t="shared" si="233"/>
        <v>37</v>
      </c>
      <c r="L794" s="74">
        <f t="shared" si="222"/>
        <v>37</v>
      </c>
      <c r="M794" s="75">
        <f t="shared" si="223"/>
        <v>1.001898229</v>
      </c>
      <c r="N794" s="75">
        <f t="shared" ca="1" si="224"/>
        <v>1.0165955849999999</v>
      </c>
      <c r="O794" s="74">
        <f t="shared" si="225"/>
        <v>0</v>
      </c>
      <c r="P794" s="71">
        <f t="shared" ca="1" si="226"/>
        <v>16.595584989999999</v>
      </c>
      <c r="Q794" s="71">
        <f t="shared" si="229"/>
        <v>0</v>
      </c>
      <c r="R794" s="76" t="str">
        <f t="shared" si="227"/>
        <v>J=</v>
      </c>
      <c r="S794" s="92">
        <f t="shared" si="228"/>
        <v>45693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0">
        <f t="shared" si="230"/>
        <v>45561</v>
      </c>
      <c r="B795" s="77">
        <f t="shared" ca="1" si="231"/>
        <v>1017.056057</v>
      </c>
      <c r="C795" s="71">
        <f t="shared" si="217"/>
        <v>1000</v>
      </c>
      <c r="D795" s="10">
        <f ca="1">IF(A795&lt;$B$1,VLOOKUP(A795,[1]DI!$A$4:$B$15000,2,FALSE),0)</f>
        <v>0.1065</v>
      </c>
      <c r="E795" s="71">
        <f t="shared" ca="1" si="218"/>
        <v>1.00040168</v>
      </c>
      <c r="F795" s="71">
        <f ca="1">(TRUNC(PRODUCT($E$16:$E794),16))</f>
        <v>1.28270658970866</v>
      </c>
      <c r="G795" s="71">
        <f t="shared" ca="1" si="219"/>
        <v>1.26365436863409</v>
      </c>
      <c r="H795" s="71">
        <f t="shared" ca="1" si="220"/>
        <v>1.01507708</v>
      </c>
      <c r="I795" s="72">
        <f t="shared" si="232"/>
        <v>1.2999999999999999E-2</v>
      </c>
      <c r="J795" s="92">
        <f t="shared" si="221"/>
        <v>45509</v>
      </c>
      <c r="K795" s="73">
        <f t="shared" si="233"/>
        <v>38</v>
      </c>
      <c r="L795" s="74">
        <f t="shared" si="222"/>
        <v>38</v>
      </c>
      <c r="M795" s="75">
        <f t="shared" si="223"/>
        <v>1.001949583</v>
      </c>
      <c r="N795" s="75">
        <f t="shared" ca="1" si="224"/>
        <v>1.017056057</v>
      </c>
      <c r="O795" s="74">
        <f t="shared" si="225"/>
        <v>0</v>
      </c>
      <c r="P795" s="71">
        <f t="shared" ca="1" si="226"/>
        <v>17.056056999999999</v>
      </c>
      <c r="Q795" s="71">
        <f t="shared" si="229"/>
        <v>0</v>
      </c>
      <c r="R795" s="76" t="str">
        <f t="shared" si="227"/>
        <v>J=</v>
      </c>
      <c r="S795" s="92">
        <f t="shared" si="228"/>
        <v>45693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0">
        <f t="shared" si="230"/>
        <v>45562</v>
      </c>
      <c r="B796" s="77">
        <f t="shared" ca="1" si="231"/>
        <v>1017.516743</v>
      </c>
      <c r="C796" s="71">
        <f t="shared" si="217"/>
        <v>1000</v>
      </c>
      <c r="D796" s="10">
        <f ca="1">IF(A796&lt;$B$1,VLOOKUP(A796,[1]DI!$A$4:$B$15000,2,FALSE),0)</f>
        <v>0.1065</v>
      </c>
      <c r="E796" s="71">
        <f t="shared" ca="1" si="218"/>
        <v>1.00040168</v>
      </c>
      <c r="F796" s="71">
        <f ca="1">(TRUNC(PRODUCT($E$16:$E795),16))</f>
        <v>1.2832218272916101</v>
      </c>
      <c r="G796" s="71">
        <f t="shared" ca="1" si="219"/>
        <v>1.26365436863409</v>
      </c>
      <c r="H796" s="71">
        <f t="shared" ca="1" si="220"/>
        <v>1.01548482</v>
      </c>
      <c r="I796" s="72">
        <f t="shared" si="232"/>
        <v>1.2999999999999999E-2</v>
      </c>
      <c r="J796" s="92">
        <f t="shared" si="221"/>
        <v>45509</v>
      </c>
      <c r="K796" s="73">
        <f t="shared" si="233"/>
        <v>39</v>
      </c>
      <c r="L796" s="74">
        <f t="shared" si="222"/>
        <v>39</v>
      </c>
      <c r="M796" s="75">
        <f t="shared" si="223"/>
        <v>1.002000939</v>
      </c>
      <c r="N796" s="75">
        <f t="shared" ca="1" si="224"/>
        <v>1.0175167430000001</v>
      </c>
      <c r="O796" s="74">
        <f t="shared" si="225"/>
        <v>0</v>
      </c>
      <c r="P796" s="71">
        <f t="shared" ca="1" si="226"/>
        <v>17.516743000000002</v>
      </c>
      <c r="Q796" s="71">
        <f t="shared" si="229"/>
        <v>0</v>
      </c>
      <c r="R796" s="76" t="str">
        <f t="shared" si="227"/>
        <v>J=</v>
      </c>
      <c r="S796" s="92">
        <f t="shared" si="228"/>
        <v>45693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0">
        <f t="shared" si="230"/>
        <v>45563</v>
      </c>
      <c r="B797" s="77">
        <f t="shared" ca="1" si="231"/>
        <v>1017.977635</v>
      </c>
      <c r="C797" s="71">
        <f t="shared" si="217"/>
        <v>1000</v>
      </c>
      <c r="D797" s="10">
        <f ca="1">IF(A797&lt;$B$1,VLOOKUP(A797,[1]DI!$A$4:$B$15000,2,FALSE),0)</f>
        <v>0</v>
      </c>
      <c r="E797" s="71">
        <f t="shared" ca="1" si="218"/>
        <v>1</v>
      </c>
      <c r="F797" s="71">
        <f ca="1">(TRUNC(PRODUCT($E$16:$E796),16))</f>
        <v>1.2837372718352</v>
      </c>
      <c r="G797" s="71">
        <f t="shared" ca="1" si="219"/>
        <v>1.26365436863409</v>
      </c>
      <c r="H797" s="71">
        <f t="shared" ca="1" si="220"/>
        <v>1.0158927200000001</v>
      </c>
      <c r="I797" s="72">
        <f t="shared" si="232"/>
        <v>1.2999999999999999E-2</v>
      </c>
      <c r="J797" s="92">
        <f t="shared" si="221"/>
        <v>45509</v>
      </c>
      <c r="K797" s="73">
        <f t="shared" si="233"/>
        <v>39</v>
      </c>
      <c r="L797" s="74">
        <f t="shared" si="222"/>
        <v>40</v>
      </c>
      <c r="M797" s="75">
        <f t="shared" si="223"/>
        <v>1.002052298</v>
      </c>
      <c r="N797" s="75">
        <f t="shared" ca="1" si="224"/>
        <v>1.017977635</v>
      </c>
      <c r="O797" s="74">
        <f t="shared" si="225"/>
        <v>0</v>
      </c>
      <c r="P797" s="71">
        <f t="shared" ca="1" si="226"/>
        <v>17.977634999999999</v>
      </c>
      <c r="Q797" s="71">
        <f t="shared" si="229"/>
        <v>0</v>
      </c>
      <c r="R797" s="76" t="str">
        <f t="shared" si="227"/>
        <v>J=</v>
      </c>
      <c r="S797" s="92">
        <f t="shared" si="228"/>
        <v>45693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0">
        <f t="shared" si="230"/>
        <v>45564</v>
      </c>
      <c r="B798" s="77">
        <f t="shared" ca="1" si="231"/>
        <v>1017.977635</v>
      </c>
      <c r="C798" s="71">
        <f t="shared" si="217"/>
        <v>1000</v>
      </c>
      <c r="D798" s="10">
        <f ca="1">IF(A798&lt;$B$1,VLOOKUP(A798,[1]DI!$A$4:$B$15000,2,FALSE),0)</f>
        <v>0</v>
      </c>
      <c r="E798" s="71">
        <f t="shared" ca="1" si="218"/>
        <v>1</v>
      </c>
      <c r="F798" s="71">
        <f ca="1">(TRUNC(PRODUCT($E$16:$E797),16))</f>
        <v>1.2837372718352</v>
      </c>
      <c r="G798" s="71">
        <f t="shared" ca="1" si="219"/>
        <v>1.26365436863409</v>
      </c>
      <c r="H798" s="71">
        <f t="shared" ca="1" si="220"/>
        <v>1.0158927200000001</v>
      </c>
      <c r="I798" s="72">
        <f t="shared" si="232"/>
        <v>1.2999999999999999E-2</v>
      </c>
      <c r="J798" s="92">
        <f t="shared" si="221"/>
        <v>45509</v>
      </c>
      <c r="K798" s="73">
        <f t="shared" si="233"/>
        <v>39</v>
      </c>
      <c r="L798" s="74">
        <f t="shared" si="222"/>
        <v>40</v>
      </c>
      <c r="M798" s="75">
        <f t="shared" si="223"/>
        <v>1.002052298</v>
      </c>
      <c r="N798" s="75">
        <f t="shared" ca="1" si="224"/>
        <v>1.017977635</v>
      </c>
      <c r="O798" s="74">
        <f t="shared" si="225"/>
        <v>0</v>
      </c>
      <c r="P798" s="71">
        <f t="shared" ca="1" si="226"/>
        <v>17.977634999999999</v>
      </c>
      <c r="Q798" s="71">
        <f t="shared" si="229"/>
        <v>0</v>
      </c>
      <c r="R798" s="76" t="str">
        <f t="shared" si="227"/>
        <v>J=</v>
      </c>
      <c r="S798" s="92">
        <f t="shared" si="228"/>
        <v>45693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0">
        <f t="shared" si="230"/>
        <v>45565</v>
      </c>
      <c r="B799" s="77">
        <f t="shared" ca="1" si="231"/>
        <v>1017.977635</v>
      </c>
      <c r="C799" s="71">
        <f t="shared" si="217"/>
        <v>1000</v>
      </c>
      <c r="D799" s="10">
        <f ca="1">IF(A799&lt;$B$1,VLOOKUP(A799,[1]DI!$A$4:$B$15000,2,FALSE),0)</f>
        <v>0.1065</v>
      </c>
      <c r="E799" s="71">
        <f t="shared" ca="1" si="218"/>
        <v>1.00040168</v>
      </c>
      <c r="F799" s="71">
        <f ca="1">(TRUNC(PRODUCT($E$16:$E798),16))</f>
        <v>1.2837372718352</v>
      </c>
      <c r="G799" s="71">
        <f t="shared" ca="1" si="219"/>
        <v>1.26365436863409</v>
      </c>
      <c r="H799" s="71">
        <f t="shared" ca="1" si="220"/>
        <v>1.0158927200000001</v>
      </c>
      <c r="I799" s="72">
        <f t="shared" si="232"/>
        <v>1.2999999999999999E-2</v>
      </c>
      <c r="J799" s="92">
        <f t="shared" si="221"/>
        <v>45509</v>
      </c>
      <c r="K799" s="73">
        <f t="shared" si="233"/>
        <v>40</v>
      </c>
      <c r="L799" s="74">
        <f t="shared" si="222"/>
        <v>40</v>
      </c>
      <c r="M799" s="75">
        <f t="shared" si="223"/>
        <v>1.002052298</v>
      </c>
      <c r="N799" s="75">
        <f t="shared" ca="1" si="224"/>
        <v>1.017977635</v>
      </c>
      <c r="O799" s="74">
        <f t="shared" si="225"/>
        <v>0</v>
      </c>
      <c r="P799" s="71">
        <f t="shared" ca="1" si="226"/>
        <v>17.977634999999999</v>
      </c>
      <c r="Q799" s="71">
        <f t="shared" si="229"/>
        <v>0</v>
      </c>
      <c r="R799" s="76" t="str">
        <f t="shared" si="227"/>
        <v>J=</v>
      </c>
      <c r="S799" s="92">
        <f t="shared" si="228"/>
        <v>45693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0">
        <f t="shared" si="230"/>
        <v>45566</v>
      </c>
      <c r="B800" s="77">
        <f t="shared" ca="1" si="231"/>
        <v>1018.43873</v>
      </c>
      <c r="C800" s="71">
        <f t="shared" si="217"/>
        <v>1000</v>
      </c>
      <c r="D800" s="10">
        <f ca="1">IF(A800&lt;$B$1,VLOOKUP(A800,[1]DI!$A$4:$B$15000,2,FALSE),0)</f>
        <v>0.1065</v>
      </c>
      <c r="E800" s="71">
        <f t="shared" ca="1" si="218"/>
        <v>1.00040168</v>
      </c>
      <c r="F800" s="71">
        <f ca="1">(TRUNC(PRODUCT($E$16:$E799),16))</f>
        <v>1.2842529234225499</v>
      </c>
      <c r="G800" s="71">
        <f t="shared" ca="1" si="219"/>
        <v>1.26365436863409</v>
      </c>
      <c r="H800" s="71">
        <f t="shared" ca="1" si="220"/>
        <v>1.0163007799999999</v>
      </c>
      <c r="I800" s="72">
        <f t="shared" si="232"/>
        <v>1.2999999999999999E-2</v>
      </c>
      <c r="J800" s="92">
        <f t="shared" si="221"/>
        <v>45509</v>
      </c>
      <c r="K800" s="73">
        <f t="shared" si="233"/>
        <v>41</v>
      </c>
      <c r="L800" s="74">
        <f t="shared" si="222"/>
        <v>41</v>
      </c>
      <c r="M800" s="75">
        <f t="shared" si="223"/>
        <v>1.0021036590000001</v>
      </c>
      <c r="N800" s="75">
        <f t="shared" ca="1" si="224"/>
        <v>1.01843873</v>
      </c>
      <c r="O800" s="74">
        <f t="shared" si="225"/>
        <v>0</v>
      </c>
      <c r="P800" s="71">
        <f t="shared" ca="1" si="226"/>
        <v>18.43873</v>
      </c>
      <c r="Q800" s="71">
        <f t="shared" si="229"/>
        <v>0</v>
      </c>
      <c r="R800" s="76" t="str">
        <f t="shared" si="227"/>
        <v>J=</v>
      </c>
      <c r="S800" s="92">
        <f t="shared" si="228"/>
        <v>45693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0">
        <f t="shared" si="230"/>
        <v>45567</v>
      </c>
      <c r="B801" s="77">
        <f t="shared" ca="1" si="231"/>
        <v>1018.900041</v>
      </c>
      <c r="C801" s="71">
        <f t="shared" si="217"/>
        <v>1000</v>
      </c>
      <c r="D801" s="10">
        <f ca="1">IF(A801&lt;$B$1,VLOOKUP(A801,[1]DI!$A$4:$B$15000,2,FALSE),0)</f>
        <v>0.1065</v>
      </c>
      <c r="E801" s="71">
        <f t="shared" ca="1" si="218"/>
        <v>1.00040168</v>
      </c>
      <c r="F801" s="71">
        <f ca="1">(TRUNC(PRODUCT($E$16:$E800),16))</f>
        <v>1.2847687821368301</v>
      </c>
      <c r="G801" s="71">
        <f t="shared" ca="1" si="219"/>
        <v>1.26365436863409</v>
      </c>
      <c r="H801" s="71">
        <f t="shared" ca="1" si="220"/>
        <v>1.01670901</v>
      </c>
      <c r="I801" s="72">
        <f t="shared" si="232"/>
        <v>1.2999999999999999E-2</v>
      </c>
      <c r="J801" s="92">
        <f t="shared" si="221"/>
        <v>45509</v>
      </c>
      <c r="K801" s="73">
        <f t="shared" si="233"/>
        <v>42</v>
      </c>
      <c r="L801" s="74">
        <f t="shared" si="222"/>
        <v>42</v>
      </c>
      <c r="M801" s="75">
        <f t="shared" si="223"/>
        <v>1.002155023</v>
      </c>
      <c r="N801" s="75">
        <f t="shared" ca="1" si="224"/>
        <v>1.018900041</v>
      </c>
      <c r="O801" s="74">
        <f t="shared" si="225"/>
        <v>0</v>
      </c>
      <c r="P801" s="71">
        <f t="shared" ca="1" si="226"/>
        <v>18.900041000000002</v>
      </c>
      <c r="Q801" s="71">
        <f t="shared" si="229"/>
        <v>0</v>
      </c>
      <c r="R801" s="76" t="str">
        <f t="shared" si="227"/>
        <v>J=</v>
      </c>
      <c r="S801" s="92">
        <f t="shared" si="228"/>
        <v>45693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0">
        <f t="shared" si="230"/>
        <v>45568</v>
      </c>
      <c r="B802" s="77">
        <f t="shared" ca="1" si="231"/>
        <v>1019.3615579900001</v>
      </c>
      <c r="C802" s="71">
        <f t="shared" si="217"/>
        <v>1000</v>
      </c>
      <c r="D802" s="10">
        <f ca="1">IF(A802&lt;$B$1,VLOOKUP(A802,[1]DI!$A$4:$B$15000,2,FALSE),0)</f>
        <v>0.1065</v>
      </c>
      <c r="E802" s="71">
        <f t="shared" ca="1" si="218"/>
        <v>1.00040168</v>
      </c>
      <c r="F802" s="71">
        <f ca="1">(TRUNC(PRODUCT($E$16:$E801),16))</f>
        <v>1.28528484806124</v>
      </c>
      <c r="G802" s="71">
        <f t="shared" ca="1" si="219"/>
        <v>1.26365436863409</v>
      </c>
      <c r="H802" s="71">
        <f t="shared" ca="1" si="220"/>
        <v>1.0171174000000001</v>
      </c>
      <c r="I802" s="72">
        <f t="shared" si="232"/>
        <v>1.2999999999999999E-2</v>
      </c>
      <c r="J802" s="92">
        <f t="shared" si="221"/>
        <v>45509</v>
      </c>
      <c r="K802" s="73">
        <f t="shared" si="233"/>
        <v>43</v>
      </c>
      <c r="L802" s="74">
        <f t="shared" si="222"/>
        <v>43</v>
      </c>
      <c r="M802" s="75">
        <f t="shared" si="223"/>
        <v>1.00220639</v>
      </c>
      <c r="N802" s="75">
        <f t="shared" ca="1" si="224"/>
        <v>1.0193615579999999</v>
      </c>
      <c r="O802" s="74">
        <f t="shared" si="225"/>
        <v>0</v>
      </c>
      <c r="P802" s="71">
        <f t="shared" ca="1" si="226"/>
        <v>19.361557990000001</v>
      </c>
      <c r="Q802" s="71">
        <f t="shared" si="229"/>
        <v>0</v>
      </c>
      <c r="R802" s="76" t="str">
        <f t="shared" si="227"/>
        <v>J=</v>
      </c>
      <c r="S802" s="92">
        <f t="shared" si="228"/>
        <v>45693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0">
        <f t="shared" si="230"/>
        <v>45569</v>
      </c>
      <c r="B803" s="77">
        <f t="shared" ca="1" si="231"/>
        <v>1019.823288</v>
      </c>
      <c r="C803" s="71">
        <f t="shared" si="217"/>
        <v>1000</v>
      </c>
      <c r="D803" s="10">
        <f ca="1">IF(A803&lt;$B$1,VLOOKUP(A803,[1]DI!$A$4:$B$15000,2,FALSE),0)</f>
        <v>0.1065</v>
      </c>
      <c r="E803" s="71">
        <f t="shared" ca="1" si="218"/>
        <v>1.00040168</v>
      </c>
      <c r="F803" s="71">
        <f ca="1">(TRUNC(PRODUCT($E$16:$E802),16))</f>
        <v>1.2858011212790099</v>
      </c>
      <c r="G803" s="71">
        <f t="shared" ca="1" si="219"/>
        <v>1.26365436863409</v>
      </c>
      <c r="H803" s="71">
        <f t="shared" ca="1" si="220"/>
        <v>1.01752596</v>
      </c>
      <c r="I803" s="72">
        <f t="shared" si="232"/>
        <v>1.2999999999999999E-2</v>
      </c>
      <c r="J803" s="92">
        <f t="shared" si="221"/>
        <v>45509</v>
      </c>
      <c r="K803" s="73">
        <f t="shared" si="233"/>
        <v>44</v>
      </c>
      <c r="L803" s="74">
        <f t="shared" si="222"/>
        <v>44</v>
      </c>
      <c r="M803" s="75">
        <f t="shared" si="223"/>
        <v>1.0022577589999999</v>
      </c>
      <c r="N803" s="75">
        <f t="shared" ca="1" si="224"/>
        <v>1.019823288</v>
      </c>
      <c r="O803" s="74">
        <f t="shared" si="225"/>
        <v>0</v>
      </c>
      <c r="P803" s="71">
        <f t="shared" ca="1" si="226"/>
        <v>19.823288000000002</v>
      </c>
      <c r="Q803" s="71">
        <f t="shared" si="229"/>
        <v>0</v>
      </c>
      <c r="R803" s="76" t="str">
        <f t="shared" si="227"/>
        <v>J=</v>
      </c>
      <c r="S803" s="92">
        <f t="shared" si="228"/>
        <v>45693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0">
        <f t="shared" si="230"/>
        <v>45570</v>
      </c>
      <c r="B804" s="77">
        <f t="shared" ca="1" si="231"/>
        <v>1020.285225</v>
      </c>
      <c r="C804" s="71">
        <f t="shared" si="217"/>
        <v>1000</v>
      </c>
      <c r="D804" s="10">
        <f ca="1">IF(A804&lt;$B$1,VLOOKUP(A804,[1]DI!$A$4:$B$15000,2,FALSE),0)</f>
        <v>0</v>
      </c>
      <c r="E804" s="71">
        <f t="shared" ca="1" si="218"/>
        <v>1</v>
      </c>
      <c r="F804" s="71">
        <f ca="1">(TRUNC(PRODUCT($E$16:$E803),16))</f>
        <v>1.2863176018733999</v>
      </c>
      <c r="G804" s="71">
        <f t="shared" ca="1" si="219"/>
        <v>1.26365436863409</v>
      </c>
      <c r="H804" s="71">
        <f t="shared" ca="1" si="220"/>
        <v>1.01793468</v>
      </c>
      <c r="I804" s="72">
        <f t="shared" si="232"/>
        <v>1.2999999999999999E-2</v>
      </c>
      <c r="J804" s="92">
        <f t="shared" si="221"/>
        <v>45509</v>
      </c>
      <c r="K804" s="73">
        <f t="shared" si="233"/>
        <v>44</v>
      </c>
      <c r="L804" s="74">
        <f t="shared" si="222"/>
        <v>45</v>
      </c>
      <c r="M804" s="75">
        <f t="shared" si="223"/>
        <v>1.0023091310000001</v>
      </c>
      <c r="N804" s="75">
        <f t="shared" ca="1" si="224"/>
        <v>1.0202852250000001</v>
      </c>
      <c r="O804" s="74">
        <f t="shared" si="225"/>
        <v>0</v>
      </c>
      <c r="P804" s="71">
        <f t="shared" ca="1" si="226"/>
        <v>20.285225000000001</v>
      </c>
      <c r="Q804" s="71">
        <f t="shared" si="229"/>
        <v>0</v>
      </c>
      <c r="R804" s="76" t="str">
        <f t="shared" si="227"/>
        <v>J=</v>
      </c>
      <c r="S804" s="92">
        <f t="shared" si="228"/>
        <v>45693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0">
        <f t="shared" si="230"/>
        <v>45571</v>
      </c>
      <c r="B805" s="77">
        <f t="shared" ca="1" si="231"/>
        <v>1020.285225</v>
      </c>
      <c r="C805" s="71">
        <f t="shared" si="217"/>
        <v>1000</v>
      </c>
      <c r="D805" s="10">
        <f ca="1">IF(A805&lt;$B$1,VLOOKUP(A805,[1]DI!$A$4:$B$15000,2,FALSE),0)</f>
        <v>0</v>
      </c>
      <c r="E805" s="71">
        <f t="shared" ca="1" si="218"/>
        <v>1</v>
      </c>
      <c r="F805" s="71">
        <f ca="1">(TRUNC(PRODUCT($E$16:$E804),16))</f>
        <v>1.2863176018733999</v>
      </c>
      <c r="G805" s="71">
        <f t="shared" ca="1" si="219"/>
        <v>1.26365436863409</v>
      </c>
      <c r="H805" s="71">
        <f t="shared" ca="1" si="220"/>
        <v>1.01793468</v>
      </c>
      <c r="I805" s="72">
        <f t="shared" si="232"/>
        <v>1.2999999999999999E-2</v>
      </c>
      <c r="J805" s="92">
        <f t="shared" si="221"/>
        <v>45509</v>
      </c>
      <c r="K805" s="73">
        <f t="shared" si="233"/>
        <v>44</v>
      </c>
      <c r="L805" s="74">
        <f t="shared" si="222"/>
        <v>45</v>
      </c>
      <c r="M805" s="75">
        <f t="shared" si="223"/>
        <v>1.0023091310000001</v>
      </c>
      <c r="N805" s="75">
        <f t="shared" ca="1" si="224"/>
        <v>1.0202852250000001</v>
      </c>
      <c r="O805" s="74">
        <f t="shared" si="225"/>
        <v>0</v>
      </c>
      <c r="P805" s="71">
        <f t="shared" ca="1" si="226"/>
        <v>20.285225000000001</v>
      </c>
      <c r="Q805" s="71">
        <f t="shared" si="229"/>
        <v>0</v>
      </c>
      <c r="R805" s="76" t="str">
        <f t="shared" si="227"/>
        <v>J=</v>
      </c>
      <c r="S805" s="92">
        <f t="shared" si="228"/>
        <v>45693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0">
        <f t="shared" si="230"/>
        <v>45572</v>
      </c>
      <c r="B806" s="77">
        <f t="shared" ca="1" si="231"/>
        <v>1020.285225</v>
      </c>
      <c r="C806" s="71">
        <f t="shared" si="217"/>
        <v>1000</v>
      </c>
      <c r="D806" s="10">
        <f ca="1">IF(A806&lt;$B$1,VLOOKUP(A806,[1]DI!$A$4:$B$15000,2,FALSE),0)</f>
        <v>0.1065</v>
      </c>
      <c r="E806" s="71">
        <f t="shared" ca="1" si="218"/>
        <v>1.00040168</v>
      </c>
      <c r="F806" s="71">
        <f ca="1">(TRUNC(PRODUCT($E$16:$E805),16))</f>
        <v>1.2863176018733999</v>
      </c>
      <c r="G806" s="71">
        <f t="shared" ca="1" si="219"/>
        <v>1.26365436863409</v>
      </c>
      <c r="H806" s="71">
        <f t="shared" ca="1" si="220"/>
        <v>1.01793468</v>
      </c>
      <c r="I806" s="72">
        <f t="shared" si="232"/>
        <v>1.2999999999999999E-2</v>
      </c>
      <c r="J806" s="92">
        <f t="shared" si="221"/>
        <v>45509</v>
      </c>
      <c r="K806" s="73">
        <f t="shared" si="233"/>
        <v>45</v>
      </c>
      <c r="L806" s="74">
        <f t="shared" si="222"/>
        <v>45</v>
      </c>
      <c r="M806" s="75">
        <f t="shared" si="223"/>
        <v>1.0023091310000001</v>
      </c>
      <c r="N806" s="75">
        <f t="shared" ca="1" si="224"/>
        <v>1.0202852250000001</v>
      </c>
      <c r="O806" s="74">
        <f t="shared" si="225"/>
        <v>0</v>
      </c>
      <c r="P806" s="71">
        <f t="shared" ca="1" si="226"/>
        <v>20.285225000000001</v>
      </c>
      <c r="Q806" s="71">
        <f t="shared" si="229"/>
        <v>0</v>
      </c>
      <c r="R806" s="76" t="str">
        <f t="shared" si="227"/>
        <v>J=</v>
      </c>
      <c r="S806" s="92">
        <f t="shared" si="228"/>
        <v>45693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0">
        <f t="shared" si="230"/>
        <v>45573</v>
      </c>
      <c r="B807" s="77">
        <f t="shared" ca="1" si="231"/>
        <v>1020.7473649999999</v>
      </c>
      <c r="C807" s="71">
        <f t="shared" si="217"/>
        <v>1000</v>
      </c>
      <c r="D807" s="10">
        <f ca="1">IF(A807&lt;$B$1,VLOOKUP(A807,[1]DI!$A$4:$B$15000,2,FALSE),0)</f>
        <v>0.1065</v>
      </c>
      <c r="E807" s="71">
        <f t="shared" ca="1" si="218"/>
        <v>1.00040168</v>
      </c>
      <c r="F807" s="71">
        <f ca="1">(TRUNC(PRODUCT($E$16:$E806),16))</f>
        <v>1.2868342899277201</v>
      </c>
      <c r="G807" s="71">
        <f t="shared" ca="1" si="219"/>
        <v>1.26365436863409</v>
      </c>
      <c r="H807" s="71">
        <f t="shared" ca="1" si="220"/>
        <v>1.0183435599999999</v>
      </c>
      <c r="I807" s="72">
        <f t="shared" si="232"/>
        <v>1.2999999999999999E-2</v>
      </c>
      <c r="J807" s="92">
        <f t="shared" si="221"/>
        <v>45509</v>
      </c>
      <c r="K807" s="73">
        <f t="shared" si="233"/>
        <v>46</v>
      </c>
      <c r="L807" s="74">
        <f t="shared" si="222"/>
        <v>46</v>
      </c>
      <c r="M807" s="75">
        <f t="shared" si="223"/>
        <v>1.002360505</v>
      </c>
      <c r="N807" s="75">
        <f t="shared" ca="1" si="224"/>
        <v>1.0207473650000001</v>
      </c>
      <c r="O807" s="74">
        <f t="shared" si="225"/>
        <v>0</v>
      </c>
      <c r="P807" s="71">
        <f t="shared" ca="1" si="226"/>
        <v>20.747364999999999</v>
      </c>
      <c r="Q807" s="71">
        <f t="shared" si="229"/>
        <v>0</v>
      </c>
      <c r="R807" s="76" t="str">
        <f t="shared" si="227"/>
        <v>J=</v>
      </c>
      <c r="S807" s="92">
        <f t="shared" si="228"/>
        <v>45693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0">
        <f t="shared" si="230"/>
        <v>45574</v>
      </c>
      <c r="B808" s="77">
        <f t="shared" ca="1" si="231"/>
        <v>1021.2097209999999</v>
      </c>
      <c r="C808" s="71">
        <f t="shared" si="217"/>
        <v>1000</v>
      </c>
      <c r="D808" s="10">
        <f ca="1">IF(A808&lt;$B$1,VLOOKUP(A808,[1]DI!$A$4:$B$15000,2,FALSE),0)</f>
        <v>0.1065</v>
      </c>
      <c r="E808" s="71">
        <f t="shared" ca="1" si="218"/>
        <v>1.00040168</v>
      </c>
      <c r="F808" s="71">
        <f ca="1">(TRUNC(PRODUCT($E$16:$E807),16))</f>
        <v>1.2873511855252999</v>
      </c>
      <c r="G808" s="71">
        <f t="shared" ca="1" si="219"/>
        <v>1.26365436863409</v>
      </c>
      <c r="H808" s="71">
        <f t="shared" ca="1" si="220"/>
        <v>1.0187526099999999</v>
      </c>
      <c r="I808" s="72">
        <f t="shared" si="232"/>
        <v>1.2999999999999999E-2</v>
      </c>
      <c r="J808" s="92">
        <f t="shared" si="221"/>
        <v>45509</v>
      </c>
      <c r="K808" s="73">
        <f t="shared" si="233"/>
        <v>47</v>
      </c>
      <c r="L808" s="74">
        <f t="shared" si="222"/>
        <v>47</v>
      </c>
      <c r="M808" s="75">
        <f t="shared" si="223"/>
        <v>1.0024118820000001</v>
      </c>
      <c r="N808" s="75">
        <f t="shared" ca="1" si="224"/>
        <v>1.021209721</v>
      </c>
      <c r="O808" s="74">
        <f t="shared" si="225"/>
        <v>0</v>
      </c>
      <c r="P808" s="71">
        <f t="shared" ca="1" si="226"/>
        <v>21.209720999999998</v>
      </c>
      <c r="Q808" s="71">
        <f t="shared" si="229"/>
        <v>0</v>
      </c>
      <c r="R808" s="76" t="str">
        <f t="shared" si="227"/>
        <v>J=</v>
      </c>
      <c r="S808" s="92">
        <f t="shared" si="228"/>
        <v>45693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0">
        <f t="shared" si="230"/>
        <v>45575</v>
      </c>
      <c r="B809" s="77">
        <f t="shared" ca="1" si="231"/>
        <v>1021.672283</v>
      </c>
      <c r="C809" s="71">
        <f t="shared" si="217"/>
        <v>1000</v>
      </c>
      <c r="D809" s="10">
        <f ca="1">IF(A809&lt;$B$1,VLOOKUP(A809,[1]DI!$A$4:$B$15000,2,FALSE),0)</f>
        <v>0.1065</v>
      </c>
      <c r="E809" s="71">
        <f t="shared" ca="1" si="218"/>
        <v>1.00040168</v>
      </c>
      <c r="F809" s="71">
        <f ca="1">(TRUNC(PRODUCT($E$16:$E808),16))</f>
        <v>1.2878682887495001</v>
      </c>
      <c r="G809" s="71">
        <f t="shared" ca="1" si="219"/>
        <v>1.26365436863409</v>
      </c>
      <c r="H809" s="71">
        <f t="shared" ca="1" si="220"/>
        <v>1.0191618200000001</v>
      </c>
      <c r="I809" s="72">
        <f t="shared" si="232"/>
        <v>1.2999999999999999E-2</v>
      </c>
      <c r="J809" s="92">
        <f t="shared" si="221"/>
        <v>45509</v>
      </c>
      <c r="K809" s="73">
        <f t="shared" si="233"/>
        <v>48</v>
      </c>
      <c r="L809" s="74">
        <f t="shared" si="222"/>
        <v>48</v>
      </c>
      <c r="M809" s="75">
        <f t="shared" si="223"/>
        <v>1.002463262</v>
      </c>
      <c r="N809" s="75">
        <f t="shared" ca="1" si="224"/>
        <v>1.021672283</v>
      </c>
      <c r="O809" s="74">
        <f t="shared" si="225"/>
        <v>0</v>
      </c>
      <c r="P809" s="71">
        <f t="shared" ca="1" si="226"/>
        <v>21.672283</v>
      </c>
      <c r="Q809" s="71">
        <f t="shared" si="229"/>
        <v>0</v>
      </c>
      <c r="R809" s="76" t="str">
        <f t="shared" si="227"/>
        <v>J=</v>
      </c>
      <c r="S809" s="92">
        <f t="shared" si="228"/>
        <v>45693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0">
        <f t="shared" si="230"/>
        <v>45576</v>
      </c>
      <c r="B810" s="77">
        <f t="shared" ca="1" si="231"/>
        <v>1022.13506</v>
      </c>
      <c r="C810" s="71">
        <f t="shared" si="217"/>
        <v>1000</v>
      </c>
      <c r="D810" s="10">
        <f ca="1">IF(A810&lt;$B$1,VLOOKUP(A810,[1]DI!$A$4:$B$15000,2,FALSE),0)</f>
        <v>0.1065</v>
      </c>
      <c r="E810" s="71">
        <f t="shared" ca="1" si="218"/>
        <v>1.00040168</v>
      </c>
      <c r="F810" s="71">
        <f ca="1">(TRUNC(PRODUCT($E$16:$E809),16))</f>
        <v>1.2883855996837299</v>
      </c>
      <c r="G810" s="71">
        <f t="shared" ca="1" si="219"/>
        <v>1.26365436863409</v>
      </c>
      <c r="H810" s="71">
        <f t="shared" ca="1" si="220"/>
        <v>1.0195711999999999</v>
      </c>
      <c r="I810" s="72">
        <f t="shared" si="232"/>
        <v>1.2999999999999999E-2</v>
      </c>
      <c r="J810" s="92">
        <f t="shared" si="221"/>
        <v>45509</v>
      </c>
      <c r="K810" s="73">
        <f t="shared" si="233"/>
        <v>49</v>
      </c>
      <c r="L810" s="74">
        <f t="shared" si="222"/>
        <v>49</v>
      </c>
      <c r="M810" s="75">
        <f t="shared" si="223"/>
        <v>1.002514645</v>
      </c>
      <c r="N810" s="75">
        <f t="shared" ca="1" si="224"/>
        <v>1.0221350600000001</v>
      </c>
      <c r="O810" s="74">
        <f t="shared" si="225"/>
        <v>0</v>
      </c>
      <c r="P810" s="71">
        <f t="shared" ca="1" si="226"/>
        <v>22.135059999999999</v>
      </c>
      <c r="Q810" s="71">
        <f t="shared" si="229"/>
        <v>0</v>
      </c>
      <c r="R810" s="76" t="str">
        <f t="shared" si="227"/>
        <v>J=</v>
      </c>
      <c r="S810" s="92">
        <f t="shared" si="228"/>
        <v>45693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0">
        <f t="shared" si="230"/>
        <v>45577</v>
      </c>
      <c r="B811" s="77">
        <f t="shared" ca="1" si="231"/>
        <v>1022.598041</v>
      </c>
      <c r="C811" s="71">
        <f t="shared" si="217"/>
        <v>1000</v>
      </c>
      <c r="D811" s="10">
        <f ca="1">IF(A811&lt;$B$1,VLOOKUP(A811,[1]DI!$A$4:$B$15000,2,FALSE),0)</f>
        <v>0</v>
      </c>
      <c r="E811" s="71">
        <f t="shared" ca="1" si="218"/>
        <v>1</v>
      </c>
      <c r="F811" s="71">
        <f ca="1">(TRUNC(PRODUCT($E$16:$E810),16))</f>
        <v>1.2889031184114099</v>
      </c>
      <c r="G811" s="71">
        <f t="shared" ca="1" si="219"/>
        <v>1.26365436863409</v>
      </c>
      <c r="H811" s="71">
        <f t="shared" ca="1" si="220"/>
        <v>1.0199807400000001</v>
      </c>
      <c r="I811" s="72">
        <f t="shared" si="232"/>
        <v>1.2999999999999999E-2</v>
      </c>
      <c r="J811" s="92">
        <f t="shared" si="221"/>
        <v>45509</v>
      </c>
      <c r="K811" s="73">
        <f t="shared" si="233"/>
        <v>49</v>
      </c>
      <c r="L811" s="74">
        <f t="shared" si="222"/>
        <v>50</v>
      </c>
      <c r="M811" s="75">
        <f t="shared" si="223"/>
        <v>1.0025660300000001</v>
      </c>
      <c r="N811" s="75">
        <f t="shared" ca="1" si="224"/>
        <v>1.022598041</v>
      </c>
      <c r="O811" s="74">
        <f t="shared" si="225"/>
        <v>0</v>
      </c>
      <c r="P811" s="71">
        <f t="shared" ca="1" si="226"/>
        <v>22.598040999999998</v>
      </c>
      <c r="Q811" s="71">
        <f t="shared" si="229"/>
        <v>0</v>
      </c>
      <c r="R811" s="76" t="str">
        <f t="shared" si="227"/>
        <v>J=</v>
      </c>
      <c r="S811" s="92">
        <f t="shared" si="228"/>
        <v>45693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0">
        <f t="shared" si="230"/>
        <v>45578</v>
      </c>
      <c r="B812" s="77">
        <f t="shared" ca="1" si="231"/>
        <v>1022.598041</v>
      </c>
      <c r="C812" s="71">
        <f t="shared" si="217"/>
        <v>1000</v>
      </c>
      <c r="D812" s="10">
        <f ca="1">IF(A812&lt;$B$1,VLOOKUP(A812,[1]DI!$A$4:$B$15000,2,FALSE),0)</f>
        <v>0</v>
      </c>
      <c r="E812" s="71">
        <f t="shared" ca="1" si="218"/>
        <v>1</v>
      </c>
      <c r="F812" s="71">
        <f ca="1">(TRUNC(PRODUCT($E$16:$E811),16))</f>
        <v>1.2889031184114099</v>
      </c>
      <c r="G812" s="71">
        <f t="shared" ca="1" si="219"/>
        <v>1.26365436863409</v>
      </c>
      <c r="H812" s="71">
        <f t="shared" ca="1" si="220"/>
        <v>1.0199807400000001</v>
      </c>
      <c r="I812" s="72">
        <f t="shared" si="232"/>
        <v>1.2999999999999999E-2</v>
      </c>
      <c r="J812" s="92">
        <f t="shared" si="221"/>
        <v>45509</v>
      </c>
      <c r="K812" s="73">
        <f t="shared" si="233"/>
        <v>49</v>
      </c>
      <c r="L812" s="74">
        <f t="shared" si="222"/>
        <v>50</v>
      </c>
      <c r="M812" s="75">
        <f t="shared" si="223"/>
        <v>1.0025660300000001</v>
      </c>
      <c r="N812" s="75">
        <f t="shared" ca="1" si="224"/>
        <v>1.022598041</v>
      </c>
      <c r="O812" s="74">
        <f t="shared" si="225"/>
        <v>0</v>
      </c>
      <c r="P812" s="71">
        <f t="shared" ca="1" si="226"/>
        <v>22.598040999999998</v>
      </c>
      <c r="Q812" s="71">
        <f t="shared" si="229"/>
        <v>0</v>
      </c>
      <c r="R812" s="76" t="str">
        <f t="shared" si="227"/>
        <v>J=</v>
      </c>
      <c r="S812" s="92">
        <f t="shared" si="228"/>
        <v>45693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0">
        <f t="shared" si="230"/>
        <v>45579</v>
      </c>
      <c r="B813" s="77">
        <f t="shared" ca="1" si="231"/>
        <v>1022.598041</v>
      </c>
      <c r="C813" s="71">
        <f t="shared" si="217"/>
        <v>1000</v>
      </c>
      <c r="D813" s="10">
        <f ca="1">IF(A813&lt;$B$1,VLOOKUP(A813,[1]DI!$A$4:$B$15000,2,FALSE),0)</f>
        <v>0.1065</v>
      </c>
      <c r="E813" s="71">
        <f t="shared" ca="1" si="218"/>
        <v>1.00040168</v>
      </c>
      <c r="F813" s="71">
        <f ca="1">(TRUNC(PRODUCT($E$16:$E812),16))</f>
        <v>1.2889031184114099</v>
      </c>
      <c r="G813" s="71">
        <f t="shared" ca="1" si="219"/>
        <v>1.26365436863409</v>
      </c>
      <c r="H813" s="71">
        <f t="shared" ca="1" si="220"/>
        <v>1.0199807400000001</v>
      </c>
      <c r="I813" s="72">
        <f t="shared" si="232"/>
        <v>1.2999999999999999E-2</v>
      </c>
      <c r="J813" s="92">
        <f t="shared" si="221"/>
        <v>45509</v>
      </c>
      <c r="K813" s="73">
        <f t="shared" si="233"/>
        <v>50</v>
      </c>
      <c r="L813" s="74">
        <f t="shared" si="222"/>
        <v>50</v>
      </c>
      <c r="M813" s="75">
        <f t="shared" si="223"/>
        <v>1.0025660300000001</v>
      </c>
      <c r="N813" s="75">
        <f t="shared" ca="1" si="224"/>
        <v>1.022598041</v>
      </c>
      <c r="O813" s="74">
        <f t="shared" si="225"/>
        <v>0</v>
      </c>
      <c r="P813" s="71">
        <f t="shared" ca="1" si="226"/>
        <v>22.598040999999998</v>
      </c>
      <c r="Q813" s="71">
        <f t="shared" si="229"/>
        <v>0</v>
      </c>
      <c r="R813" s="76" t="str">
        <f t="shared" si="227"/>
        <v>J=</v>
      </c>
      <c r="S813" s="92">
        <f t="shared" si="228"/>
        <v>45693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0">
        <f t="shared" si="230"/>
        <v>45580</v>
      </c>
      <c r="B814" s="77">
        <f t="shared" ca="1" si="231"/>
        <v>1023.061237</v>
      </c>
      <c r="C814" s="71">
        <f t="shared" si="217"/>
        <v>1000</v>
      </c>
      <c r="D814" s="10">
        <f ca="1">IF(A814&lt;$B$1,VLOOKUP(A814,[1]DI!$A$4:$B$15000,2,FALSE),0)</f>
        <v>0.1065</v>
      </c>
      <c r="E814" s="71">
        <f t="shared" ca="1" si="218"/>
        <v>1.00040168</v>
      </c>
      <c r="F814" s="71">
        <f ca="1">(TRUNC(PRODUCT($E$16:$E813),16))</f>
        <v>1.2894208450160101</v>
      </c>
      <c r="G814" s="71">
        <f t="shared" ca="1" si="219"/>
        <v>1.26365436863409</v>
      </c>
      <c r="H814" s="71">
        <f t="shared" ca="1" si="220"/>
        <v>1.0203904500000001</v>
      </c>
      <c r="I814" s="72">
        <f t="shared" si="232"/>
        <v>1.2999999999999999E-2</v>
      </c>
      <c r="J814" s="92">
        <f t="shared" si="221"/>
        <v>45509</v>
      </c>
      <c r="K814" s="73">
        <f t="shared" si="233"/>
        <v>51</v>
      </c>
      <c r="L814" s="74">
        <f t="shared" si="222"/>
        <v>51</v>
      </c>
      <c r="M814" s="75">
        <f t="shared" si="223"/>
        <v>1.002617417</v>
      </c>
      <c r="N814" s="75">
        <f t="shared" ca="1" si="224"/>
        <v>1.0230612370000001</v>
      </c>
      <c r="O814" s="74">
        <f t="shared" si="225"/>
        <v>0</v>
      </c>
      <c r="P814" s="71">
        <f t="shared" ca="1" si="226"/>
        <v>23.061236999999998</v>
      </c>
      <c r="Q814" s="71">
        <f t="shared" si="229"/>
        <v>0</v>
      </c>
      <c r="R814" s="76" t="str">
        <f t="shared" si="227"/>
        <v>J=</v>
      </c>
      <c r="S814" s="92">
        <f t="shared" si="228"/>
        <v>45693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0">
        <f t="shared" si="230"/>
        <v>45581</v>
      </c>
      <c r="B815" s="77">
        <f t="shared" ca="1" si="231"/>
        <v>1023.52464</v>
      </c>
      <c r="C815" s="71">
        <f t="shared" si="217"/>
        <v>1000</v>
      </c>
      <c r="D815" s="10">
        <f ca="1">IF(A815&lt;$B$1,VLOOKUP(A815,[1]DI!$A$4:$B$15000,2,FALSE),0)</f>
        <v>0.1065</v>
      </c>
      <c r="E815" s="71">
        <f t="shared" ca="1" si="218"/>
        <v>1.00040168</v>
      </c>
      <c r="F815" s="71">
        <f ca="1">(TRUNC(PRODUCT($E$16:$E814),16))</f>
        <v>1.28993877958104</v>
      </c>
      <c r="G815" s="71">
        <f t="shared" ca="1" si="219"/>
        <v>1.26365436863409</v>
      </c>
      <c r="H815" s="71">
        <f t="shared" ca="1" si="220"/>
        <v>1.02080032</v>
      </c>
      <c r="I815" s="72">
        <f t="shared" si="232"/>
        <v>1.2999999999999999E-2</v>
      </c>
      <c r="J815" s="92">
        <f t="shared" si="221"/>
        <v>45509</v>
      </c>
      <c r="K815" s="73">
        <f t="shared" si="233"/>
        <v>52</v>
      </c>
      <c r="L815" s="74">
        <f t="shared" si="222"/>
        <v>52</v>
      </c>
      <c r="M815" s="75">
        <f t="shared" si="223"/>
        <v>1.0026688079999999</v>
      </c>
      <c r="N815" s="75">
        <f t="shared" ca="1" si="224"/>
        <v>1.02352464</v>
      </c>
      <c r="O815" s="74">
        <f t="shared" si="225"/>
        <v>0</v>
      </c>
      <c r="P815" s="71">
        <f t="shared" ca="1" si="226"/>
        <v>23.524640000000002</v>
      </c>
      <c r="Q815" s="71">
        <f t="shared" si="229"/>
        <v>0</v>
      </c>
      <c r="R815" s="76" t="str">
        <f t="shared" si="227"/>
        <v>J=</v>
      </c>
      <c r="S815" s="92">
        <f t="shared" si="228"/>
        <v>45693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0">
        <f t="shared" si="230"/>
        <v>45582</v>
      </c>
      <c r="B816" s="77">
        <f t="shared" ca="1" si="231"/>
        <v>1023.98824699</v>
      </c>
      <c r="C816" s="71">
        <f t="shared" si="217"/>
        <v>1000</v>
      </c>
      <c r="D816" s="10">
        <f ca="1">IF(A816&lt;$B$1,VLOOKUP(A816,[1]DI!$A$4:$B$15000,2,FALSE),0)</f>
        <v>0.1065</v>
      </c>
      <c r="E816" s="71">
        <f t="shared" ca="1" si="218"/>
        <v>1.00040168</v>
      </c>
      <c r="F816" s="71">
        <f ca="1">(TRUNC(PRODUCT($E$16:$E815),16))</f>
        <v>1.29045692219002</v>
      </c>
      <c r="G816" s="71">
        <f t="shared" ca="1" si="219"/>
        <v>1.26365436863409</v>
      </c>
      <c r="H816" s="71">
        <f t="shared" ca="1" si="220"/>
        <v>1.02121035</v>
      </c>
      <c r="I816" s="72">
        <f t="shared" si="232"/>
        <v>1.2999999999999999E-2</v>
      </c>
      <c r="J816" s="92">
        <f t="shared" si="221"/>
        <v>45509</v>
      </c>
      <c r="K816" s="73">
        <f t="shared" si="233"/>
        <v>53</v>
      </c>
      <c r="L816" s="74">
        <f t="shared" si="222"/>
        <v>53</v>
      </c>
      <c r="M816" s="75">
        <f t="shared" si="223"/>
        <v>1.002720201</v>
      </c>
      <c r="N816" s="75">
        <f t="shared" ca="1" si="224"/>
        <v>1.0239882469999999</v>
      </c>
      <c r="O816" s="74">
        <f t="shared" si="225"/>
        <v>0</v>
      </c>
      <c r="P816" s="71">
        <f t="shared" ca="1" si="226"/>
        <v>23.98824699</v>
      </c>
      <c r="Q816" s="71">
        <f t="shared" si="229"/>
        <v>0</v>
      </c>
      <c r="R816" s="76" t="str">
        <f t="shared" si="227"/>
        <v>J=</v>
      </c>
      <c r="S816" s="92">
        <f t="shared" si="228"/>
        <v>45693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0">
        <f t="shared" si="230"/>
        <v>45583</v>
      </c>
      <c r="B817" s="77">
        <f t="shared" ca="1" si="231"/>
        <v>1024.4520689999999</v>
      </c>
      <c r="C817" s="71">
        <f t="shared" si="217"/>
        <v>1000</v>
      </c>
      <c r="D817" s="10">
        <f ca="1">IF(A817&lt;$B$1,VLOOKUP(A817,[1]DI!$A$4:$B$15000,2,FALSE),0)</f>
        <v>0.1065</v>
      </c>
      <c r="E817" s="71">
        <f t="shared" ca="1" si="218"/>
        <v>1.00040168</v>
      </c>
      <c r="F817" s="71">
        <f ca="1">(TRUNC(PRODUCT($E$16:$E816),16))</f>
        <v>1.29097527292653</v>
      </c>
      <c r="G817" s="71">
        <f t="shared" ca="1" si="219"/>
        <v>1.26365436863409</v>
      </c>
      <c r="H817" s="71">
        <f t="shared" ca="1" si="220"/>
        <v>1.02162055</v>
      </c>
      <c r="I817" s="72">
        <f t="shared" si="232"/>
        <v>1.2999999999999999E-2</v>
      </c>
      <c r="J817" s="92">
        <f t="shared" si="221"/>
        <v>45509</v>
      </c>
      <c r="K817" s="73">
        <f t="shared" si="233"/>
        <v>54</v>
      </c>
      <c r="L817" s="74">
        <f t="shared" si="222"/>
        <v>54</v>
      </c>
      <c r="M817" s="75">
        <f t="shared" si="223"/>
        <v>1.0027715960000001</v>
      </c>
      <c r="N817" s="75">
        <f t="shared" ca="1" si="224"/>
        <v>1.0244520690000001</v>
      </c>
      <c r="O817" s="74">
        <f t="shared" si="225"/>
        <v>0</v>
      </c>
      <c r="P817" s="71">
        <f t="shared" ca="1" si="226"/>
        <v>24.452069000000002</v>
      </c>
      <c r="Q817" s="71">
        <f t="shared" si="229"/>
        <v>0</v>
      </c>
      <c r="R817" s="76" t="str">
        <f t="shared" si="227"/>
        <v>J=</v>
      </c>
      <c r="S817" s="92">
        <f t="shared" si="228"/>
        <v>45693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0">
        <f t="shared" si="230"/>
        <v>45584</v>
      </c>
      <c r="B818" s="77">
        <f t="shared" ca="1" si="231"/>
        <v>1024.9161079999999</v>
      </c>
      <c r="C818" s="71">
        <f t="shared" si="217"/>
        <v>1000</v>
      </c>
      <c r="D818" s="10">
        <f ca="1">IF(A818&lt;$B$1,VLOOKUP(A818,[1]DI!$A$4:$B$15000,2,FALSE),0)</f>
        <v>0</v>
      </c>
      <c r="E818" s="71">
        <f t="shared" ca="1" si="218"/>
        <v>1</v>
      </c>
      <c r="F818" s="71">
        <f ca="1">(TRUNC(PRODUCT($E$16:$E817),16))</f>
        <v>1.29149383187415</v>
      </c>
      <c r="G818" s="71">
        <f t="shared" ca="1" si="219"/>
        <v>1.26365436863409</v>
      </c>
      <c r="H818" s="71">
        <f t="shared" ca="1" si="220"/>
        <v>1.02203092</v>
      </c>
      <c r="I818" s="72">
        <f t="shared" si="232"/>
        <v>1.2999999999999999E-2</v>
      </c>
      <c r="J818" s="92">
        <f t="shared" si="221"/>
        <v>45509</v>
      </c>
      <c r="K818" s="73">
        <f t="shared" si="233"/>
        <v>54</v>
      </c>
      <c r="L818" s="74">
        <f t="shared" si="222"/>
        <v>55</v>
      </c>
      <c r="M818" s="75">
        <f t="shared" si="223"/>
        <v>1.0028229950000001</v>
      </c>
      <c r="N818" s="75">
        <f t="shared" ca="1" si="224"/>
        <v>1.024916108</v>
      </c>
      <c r="O818" s="74">
        <f t="shared" si="225"/>
        <v>0</v>
      </c>
      <c r="P818" s="71">
        <f t="shared" ca="1" si="226"/>
        <v>24.916108000000001</v>
      </c>
      <c r="Q818" s="71">
        <f t="shared" si="229"/>
        <v>0</v>
      </c>
      <c r="R818" s="76" t="str">
        <f t="shared" si="227"/>
        <v>J=</v>
      </c>
      <c r="S818" s="92">
        <f t="shared" si="228"/>
        <v>45693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0">
        <f t="shared" si="230"/>
        <v>45585</v>
      </c>
      <c r="B819" s="77">
        <f t="shared" ca="1" si="231"/>
        <v>1024.9161079999999</v>
      </c>
      <c r="C819" s="71">
        <f t="shared" si="217"/>
        <v>1000</v>
      </c>
      <c r="D819" s="10">
        <f ca="1">IF(A819&lt;$B$1,VLOOKUP(A819,[1]DI!$A$4:$B$15000,2,FALSE),0)</f>
        <v>0</v>
      </c>
      <c r="E819" s="71">
        <f t="shared" ca="1" si="218"/>
        <v>1</v>
      </c>
      <c r="F819" s="71">
        <f ca="1">(TRUNC(PRODUCT($E$16:$E818),16))</f>
        <v>1.29149383187415</v>
      </c>
      <c r="G819" s="71">
        <f t="shared" ca="1" si="219"/>
        <v>1.26365436863409</v>
      </c>
      <c r="H819" s="71">
        <f t="shared" ca="1" si="220"/>
        <v>1.02203092</v>
      </c>
      <c r="I819" s="72">
        <f t="shared" si="232"/>
        <v>1.2999999999999999E-2</v>
      </c>
      <c r="J819" s="92">
        <f t="shared" si="221"/>
        <v>45509</v>
      </c>
      <c r="K819" s="73">
        <f t="shared" si="233"/>
        <v>54</v>
      </c>
      <c r="L819" s="74">
        <f t="shared" si="222"/>
        <v>55</v>
      </c>
      <c r="M819" s="75">
        <f t="shared" si="223"/>
        <v>1.0028229950000001</v>
      </c>
      <c r="N819" s="75">
        <f t="shared" ca="1" si="224"/>
        <v>1.024916108</v>
      </c>
      <c r="O819" s="74">
        <f t="shared" si="225"/>
        <v>0</v>
      </c>
      <c r="P819" s="71">
        <f t="shared" ca="1" si="226"/>
        <v>24.916108000000001</v>
      </c>
      <c r="Q819" s="71">
        <f t="shared" si="229"/>
        <v>0</v>
      </c>
      <c r="R819" s="76" t="str">
        <f t="shared" si="227"/>
        <v>J=</v>
      </c>
      <c r="S819" s="92">
        <f t="shared" si="228"/>
        <v>45693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0">
        <f t="shared" si="230"/>
        <v>45586</v>
      </c>
      <c r="B820" s="77">
        <f t="shared" ca="1" si="231"/>
        <v>1024.9161079999999</v>
      </c>
      <c r="C820" s="71">
        <f t="shared" si="217"/>
        <v>1000</v>
      </c>
      <c r="D820" s="10">
        <f ca="1">IF(A820&lt;$B$1,VLOOKUP(A820,[1]DI!$A$4:$B$15000,2,FALSE),0)</f>
        <v>0.1065</v>
      </c>
      <c r="E820" s="71">
        <f t="shared" ca="1" si="218"/>
        <v>1.00040168</v>
      </c>
      <c r="F820" s="71">
        <f ca="1">(TRUNC(PRODUCT($E$16:$E819),16))</f>
        <v>1.29149383187415</v>
      </c>
      <c r="G820" s="71">
        <f t="shared" ca="1" si="219"/>
        <v>1.26365436863409</v>
      </c>
      <c r="H820" s="71">
        <f t="shared" ca="1" si="220"/>
        <v>1.02203092</v>
      </c>
      <c r="I820" s="72">
        <f t="shared" si="232"/>
        <v>1.2999999999999999E-2</v>
      </c>
      <c r="J820" s="92">
        <f t="shared" si="221"/>
        <v>45509</v>
      </c>
      <c r="K820" s="73">
        <f t="shared" si="233"/>
        <v>55</v>
      </c>
      <c r="L820" s="74">
        <f t="shared" si="222"/>
        <v>55</v>
      </c>
      <c r="M820" s="75">
        <f t="shared" si="223"/>
        <v>1.0028229950000001</v>
      </c>
      <c r="N820" s="75">
        <f t="shared" ca="1" si="224"/>
        <v>1.024916108</v>
      </c>
      <c r="O820" s="74">
        <f t="shared" si="225"/>
        <v>0</v>
      </c>
      <c r="P820" s="71">
        <f t="shared" ca="1" si="226"/>
        <v>24.916108000000001</v>
      </c>
      <c r="Q820" s="71">
        <f t="shared" si="229"/>
        <v>0</v>
      </c>
      <c r="R820" s="76" t="str">
        <f t="shared" si="227"/>
        <v>J=</v>
      </c>
      <c r="S820" s="92">
        <f t="shared" si="228"/>
        <v>45693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0">
        <f t="shared" si="230"/>
        <v>45587</v>
      </c>
      <c r="B821" s="77">
        <f t="shared" ca="1" si="231"/>
        <v>1025.3803509899999</v>
      </c>
      <c r="C821" s="71">
        <f t="shared" si="217"/>
        <v>1000</v>
      </c>
      <c r="D821" s="10">
        <f ca="1">IF(A821&lt;$B$1,VLOOKUP(A821,[1]DI!$A$4:$B$15000,2,FALSE),0)</f>
        <v>0.1065</v>
      </c>
      <c r="E821" s="71">
        <f t="shared" ca="1" si="218"/>
        <v>1.00040168</v>
      </c>
      <c r="F821" s="71">
        <f ca="1">(TRUNC(PRODUCT($E$16:$E820),16))</f>
        <v>1.2920125991165401</v>
      </c>
      <c r="G821" s="71">
        <f t="shared" ca="1" si="219"/>
        <v>1.26365436863409</v>
      </c>
      <c r="H821" s="71">
        <f t="shared" ca="1" si="220"/>
        <v>1.0224414500000001</v>
      </c>
      <c r="I821" s="72">
        <f t="shared" si="232"/>
        <v>1.2999999999999999E-2</v>
      </c>
      <c r="J821" s="92">
        <f t="shared" si="221"/>
        <v>45509</v>
      </c>
      <c r="K821" s="73">
        <f t="shared" si="233"/>
        <v>56</v>
      </c>
      <c r="L821" s="74">
        <f t="shared" si="222"/>
        <v>56</v>
      </c>
      <c r="M821" s="75">
        <f t="shared" si="223"/>
        <v>1.0028743950000001</v>
      </c>
      <c r="N821" s="75">
        <f t="shared" ca="1" si="224"/>
        <v>1.0253803509999999</v>
      </c>
      <c r="O821" s="74">
        <f t="shared" si="225"/>
        <v>0</v>
      </c>
      <c r="P821" s="71">
        <f t="shared" ca="1" si="226"/>
        <v>25.38035099</v>
      </c>
      <c r="Q821" s="71">
        <f t="shared" si="229"/>
        <v>0</v>
      </c>
      <c r="R821" s="76" t="str">
        <f t="shared" si="227"/>
        <v>J=</v>
      </c>
      <c r="S821" s="92">
        <f t="shared" si="228"/>
        <v>45693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0">
        <f t="shared" si="230"/>
        <v>45588</v>
      </c>
      <c r="B822" s="77">
        <f t="shared" ca="1" si="231"/>
        <v>1025.8448000000001</v>
      </c>
      <c r="C822" s="71">
        <f t="shared" si="217"/>
        <v>1000</v>
      </c>
      <c r="D822" s="10">
        <f ca="1">IF(A822&lt;$B$1,VLOOKUP(A822,[1]DI!$A$4:$B$15000,2,FALSE),0)</f>
        <v>0.1065</v>
      </c>
      <c r="E822" s="71">
        <f t="shared" ca="1" si="218"/>
        <v>1.00040168</v>
      </c>
      <c r="F822" s="71">
        <f ca="1">(TRUNC(PRODUCT($E$16:$E821),16))</f>
        <v>1.29253157473735</v>
      </c>
      <c r="G822" s="71">
        <f t="shared" ca="1" si="219"/>
        <v>1.26365436863409</v>
      </c>
      <c r="H822" s="71">
        <f t="shared" ca="1" si="220"/>
        <v>1.0228521399999999</v>
      </c>
      <c r="I822" s="72">
        <f t="shared" si="232"/>
        <v>1.2999999999999999E-2</v>
      </c>
      <c r="J822" s="92">
        <f t="shared" si="221"/>
        <v>45509</v>
      </c>
      <c r="K822" s="73">
        <f t="shared" si="233"/>
        <v>57</v>
      </c>
      <c r="L822" s="74">
        <f t="shared" si="222"/>
        <v>57</v>
      </c>
      <c r="M822" s="75">
        <f t="shared" si="223"/>
        <v>1.002925799</v>
      </c>
      <c r="N822" s="75">
        <f t="shared" ca="1" si="224"/>
        <v>1.0258448</v>
      </c>
      <c r="O822" s="74">
        <f t="shared" si="225"/>
        <v>0</v>
      </c>
      <c r="P822" s="71">
        <f t="shared" ca="1" si="226"/>
        <v>25.844799999999999</v>
      </c>
      <c r="Q822" s="71">
        <f t="shared" si="229"/>
        <v>0</v>
      </c>
      <c r="R822" s="76" t="str">
        <f t="shared" si="227"/>
        <v>J=</v>
      </c>
      <c r="S822" s="92">
        <f t="shared" si="228"/>
        <v>45693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0">
        <f t="shared" si="230"/>
        <v>45589</v>
      </c>
      <c r="B823" s="77">
        <f t="shared" ca="1" si="231"/>
        <v>1026.30946399</v>
      </c>
      <c r="C823" s="71">
        <f t="shared" si="217"/>
        <v>1000</v>
      </c>
      <c r="D823" s="10">
        <f ca="1">IF(A823&lt;$B$1,VLOOKUP(A823,[1]DI!$A$4:$B$15000,2,FALSE),0)</f>
        <v>0.1065</v>
      </c>
      <c r="E823" s="71">
        <f t="shared" ca="1" si="218"/>
        <v>1.00040168</v>
      </c>
      <c r="F823" s="71">
        <f ca="1">(TRUNC(PRODUCT($E$16:$E822),16))</f>
        <v>1.2930507588203</v>
      </c>
      <c r="G823" s="71">
        <f t="shared" ca="1" si="219"/>
        <v>1.26365436863409</v>
      </c>
      <c r="H823" s="71">
        <f t="shared" ca="1" si="220"/>
        <v>1.023263</v>
      </c>
      <c r="I823" s="72">
        <f t="shared" si="232"/>
        <v>1.2999999999999999E-2</v>
      </c>
      <c r="J823" s="92">
        <f t="shared" si="221"/>
        <v>45509</v>
      </c>
      <c r="K823" s="73">
        <f t="shared" si="233"/>
        <v>58</v>
      </c>
      <c r="L823" s="74">
        <f t="shared" si="222"/>
        <v>58</v>
      </c>
      <c r="M823" s="75">
        <f t="shared" si="223"/>
        <v>1.0029772050000001</v>
      </c>
      <c r="N823" s="75">
        <f t="shared" ca="1" si="224"/>
        <v>1.0263094639999999</v>
      </c>
      <c r="O823" s="74">
        <f t="shared" si="225"/>
        <v>0</v>
      </c>
      <c r="P823" s="71">
        <f t="shared" ca="1" si="226"/>
        <v>26.309463990000001</v>
      </c>
      <c r="Q823" s="71">
        <f t="shared" si="229"/>
        <v>0</v>
      </c>
      <c r="R823" s="76" t="str">
        <f t="shared" si="227"/>
        <v>J=</v>
      </c>
      <c r="S823" s="92">
        <f t="shared" si="228"/>
        <v>45693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0">
        <f t="shared" si="230"/>
        <v>45590</v>
      </c>
      <c r="B824" s="77">
        <f t="shared" ca="1" si="231"/>
        <v>1026.7743330000001</v>
      </c>
      <c r="C824" s="71">
        <f t="shared" si="217"/>
        <v>1000</v>
      </c>
      <c r="D824" s="10">
        <f ca="1">IF(A824&lt;$B$1,VLOOKUP(A824,[1]DI!$A$4:$B$15000,2,FALSE),0)</f>
        <v>0.1065</v>
      </c>
      <c r="E824" s="71">
        <f t="shared" ca="1" si="218"/>
        <v>1.00040168</v>
      </c>
      <c r="F824" s="71">
        <f ca="1">(TRUNC(PRODUCT($E$16:$E823),16))</f>
        <v>1.2935701514491</v>
      </c>
      <c r="G824" s="71">
        <f t="shared" ca="1" si="219"/>
        <v>1.26365436863409</v>
      </c>
      <c r="H824" s="71">
        <f t="shared" ca="1" si="220"/>
        <v>1.0236740200000001</v>
      </c>
      <c r="I824" s="72">
        <f t="shared" si="232"/>
        <v>1.2999999999999999E-2</v>
      </c>
      <c r="J824" s="92">
        <f t="shared" si="221"/>
        <v>45509</v>
      </c>
      <c r="K824" s="73">
        <f t="shared" si="233"/>
        <v>59</v>
      </c>
      <c r="L824" s="74">
        <f t="shared" si="222"/>
        <v>59</v>
      </c>
      <c r="M824" s="75">
        <f t="shared" si="223"/>
        <v>1.003028614</v>
      </c>
      <c r="N824" s="75">
        <f t="shared" ca="1" si="224"/>
        <v>1.0267743330000001</v>
      </c>
      <c r="O824" s="74">
        <f t="shared" si="225"/>
        <v>0</v>
      </c>
      <c r="P824" s="71">
        <f t="shared" ca="1" si="226"/>
        <v>26.774332999999999</v>
      </c>
      <c r="Q824" s="71">
        <f t="shared" si="229"/>
        <v>0</v>
      </c>
      <c r="R824" s="76" t="str">
        <f t="shared" si="227"/>
        <v>J=</v>
      </c>
      <c r="S824" s="92">
        <f t="shared" si="228"/>
        <v>45693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0">
        <f t="shared" si="230"/>
        <v>45591</v>
      </c>
      <c r="B825" s="77">
        <f t="shared" ca="1" si="231"/>
        <v>1027.2394180000001</v>
      </c>
      <c r="C825" s="71">
        <f t="shared" si="217"/>
        <v>1000</v>
      </c>
      <c r="D825" s="10">
        <f ca="1">IF(A825&lt;$B$1,VLOOKUP(A825,[1]DI!$A$4:$B$15000,2,FALSE),0)</f>
        <v>0</v>
      </c>
      <c r="E825" s="71">
        <f t="shared" ca="1" si="218"/>
        <v>1</v>
      </c>
      <c r="F825" s="71">
        <f ca="1">(TRUNC(PRODUCT($E$16:$E824),16))</f>
        <v>1.2940897527075299</v>
      </c>
      <c r="G825" s="71">
        <f t="shared" ca="1" si="219"/>
        <v>1.26365436863409</v>
      </c>
      <c r="H825" s="71">
        <f t="shared" ca="1" si="220"/>
        <v>1.02408521</v>
      </c>
      <c r="I825" s="72">
        <f t="shared" si="232"/>
        <v>1.2999999999999999E-2</v>
      </c>
      <c r="J825" s="92">
        <f t="shared" si="221"/>
        <v>45509</v>
      </c>
      <c r="K825" s="73">
        <f t="shared" si="233"/>
        <v>59</v>
      </c>
      <c r="L825" s="74">
        <f t="shared" si="222"/>
        <v>60</v>
      </c>
      <c r="M825" s="75">
        <f t="shared" si="223"/>
        <v>1.003080025</v>
      </c>
      <c r="N825" s="75">
        <f t="shared" ca="1" si="224"/>
        <v>1.027239418</v>
      </c>
      <c r="O825" s="74">
        <f t="shared" si="225"/>
        <v>0</v>
      </c>
      <c r="P825" s="71">
        <f t="shared" ca="1" si="226"/>
        <v>27.239418000000001</v>
      </c>
      <c r="Q825" s="71">
        <f t="shared" si="229"/>
        <v>0</v>
      </c>
      <c r="R825" s="76" t="str">
        <f t="shared" si="227"/>
        <v>J=</v>
      </c>
      <c r="S825" s="92">
        <f t="shared" si="228"/>
        <v>45693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0">
        <f t="shared" si="230"/>
        <v>45592</v>
      </c>
      <c r="B826" s="77">
        <f t="shared" ca="1" si="231"/>
        <v>1027.2394180000001</v>
      </c>
      <c r="C826" s="71">
        <f t="shared" si="217"/>
        <v>1000</v>
      </c>
      <c r="D826" s="10">
        <f ca="1">IF(A826&lt;$B$1,VLOOKUP(A826,[1]DI!$A$4:$B$15000,2,FALSE),0)</f>
        <v>0</v>
      </c>
      <c r="E826" s="71">
        <f t="shared" ca="1" si="218"/>
        <v>1</v>
      </c>
      <c r="F826" s="71">
        <f ca="1">(TRUNC(PRODUCT($E$16:$E825),16))</f>
        <v>1.2940897527075299</v>
      </c>
      <c r="G826" s="71">
        <f t="shared" ca="1" si="219"/>
        <v>1.26365436863409</v>
      </c>
      <c r="H826" s="71">
        <f t="shared" ca="1" si="220"/>
        <v>1.02408521</v>
      </c>
      <c r="I826" s="72">
        <f t="shared" si="232"/>
        <v>1.2999999999999999E-2</v>
      </c>
      <c r="J826" s="92">
        <f t="shared" si="221"/>
        <v>45509</v>
      </c>
      <c r="K826" s="73">
        <f t="shared" si="233"/>
        <v>59</v>
      </c>
      <c r="L826" s="74">
        <f t="shared" si="222"/>
        <v>60</v>
      </c>
      <c r="M826" s="75">
        <f t="shared" si="223"/>
        <v>1.003080025</v>
      </c>
      <c r="N826" s="75">
        <f t="shared" ca="1" si="224"/>
        <v>1.027239418</v>
      </c>
      <c r="O826" s="74">
        <f t="shared" si="225"/>
        <v>0</v>
      </c>
      <c r="P826" s="71">
        <f t="shared" ca="1" si="226"/>
        <v>27.239418000000001</v>
      </c>
      <c r="Q826" s="71">
        <f t="shared" si="229"/>
        <v>0</v>
      </c>
      <c r="R826" s="76" t="str">
        <f t="shared" si="227"/>
        <v>J=</v>
      </c>
      <c r="S826" s="92">
        <f t="shared" si="228"/>
        <v>45693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0">
        <f t="shared" si="230"/>
        <v>45593</v>
      </c>
      <c r="B827" s="77">
        <f t="shared" ca="1" si="231"/>
        <v>1027.2394180000001</v>
      </c>
      <c r="C827" s="71">
        <f t="shared" si="217"/>
        <v>1000</v>
      </c>
      <c r="D827" s="10">
        <f ca="1">IF(A827&lt;$B$1,VLOOKUP(A827,[1]DI!$A$4:$B$15000,2,FALSE),0)</f>
        <v>0.1065</v>
      </c>
      <c r="E827" s="71">
        <f t="shared" ca="1" si="218"/>
        <v>1.00040168</v>
      </c>
      <c r="F827" s="71">
        <f ca="1">(TRUNC(PRODUCT($E$16:$E826),16))</f>
        <v>1.2940897527075299</v>
      </c>
      <c r="G827" s="71">
        <f t="shared" ca="1" si="219"/>
        <v>1.26365436863409</v>
      </c>
      <c r="H827" s="71">
        <f t="shared" ca="1" si="220"/>
        <v>1.02408521</v>
      </c>
      <c r="I827" s="72">
        <f t="shared" si="232"/>
        <v>1.2999999999999999E-2</v>
      </c>
      <c r="J827" s="92">
        <f t="shared" si="221"/>
        <v>45509</v>
      </c>
      <c r="K827" s="73">
        <f t="shared" si="233"/>
        <v>60</v>
      </c>
      <c r="L827" s="74">
        <f t="shared" si="222"/>
        <v>60</v>
      </c>
      <c r="M827" s="75">
        <f t="shared" si="223"/>
        <v>1.003080025</v>
      </c>
      <c r="N827" s="75">
        <f t="shared" ca="1" si="224"/>
        <v>1.027239418</v>
      </c>
      <c r="O827" s="74">
        <f t="shared" si="225"/>
        <v>0</v>
      </c>
      <c r="P827" s="71">
        <f t="shared" ca="1" si="226"/>
        <v>27.239418000000001</v>
      </c>
      <c r="Q827" s="71">
        <f t="shared" si="229"/>
        <v>0</v>
      </c>
      <c r="R827" s="76" t="str">
        <f t="shared" si="227"/>
        <v>J=</v>
      </c>
      <c r="S827" s="92">
        <f t="shared" si="228"/>
        <v>45693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0">
        <f t="shared" si="230"/>
        <v>45594</v>
      </c>
      <c r="B828" s="77">
        <f t="shared" ca="1" si="231"/>
        <v>1027.7047189899999</v>
      </c>
      <c r="C828" s="71">
        <f t="shared" si="217"/>
        <v>1000</v>
      </c>
      <c r="D828" s="10">
        <f ca="1">IF(A828&lt;$B$1,VLOOKUP(A828,[1]DI!$A$4:$B$15000,2,FALSE),0)</f>
        <v>0.1065</v>
      </c>
      <c r="E828" s="71">
        <f t="shared" ca="1" si="218"/>
        <v>1.00040168</v>
      </c>
      <c r="F828" s="71">
        <f ca="1">(TRUNC(PRODUCT($E$16:$E827),16))</f>
        <v>1.2946095626794001</v>
      </c>
      <c r="G828" s="71">
        <f t="shared" ca="1" si="219"/>
        <v>1.26365436863409</v>
      </c>
      <c r="H828" s="71">
        <f t="shared" ca="1" si="220"/>
        <v>1.0244965699999999</v>
      </c>
      <c r="I828" s="72">
        <f t="shared" si="232"/>
        <v>1.2999999999999999E-2</v>
      </c>
      <c r="J828" s="92">
        <f t="shared" si="221"/>
        <v>45509</v>
      </c>
      <c r="K828" s="73">
        <f t="shared" si="233"/>
        <v>61</v>
      </c>
      <c r="L828" s="74">
        <f t="shared" si="222"/>
        <v>61</v>
      </c>
      <c r="M828" s="75">
        <f t="shared" si="223"/>
        <v>1.0031314389999999</v>
      </c>
      <c r="N828" s="75">
        <f t="shared" ca="1" si="224"/>
        <v>1.0277047189999999</v>
      </c>
      <c r="O828" s="74">
        <f t="shared" si="225"/>
        <v>0</v>
      </c>
      <c r="P828" s="71">
        <f t="shared" ca="1" si="226"/>
        <v>27.70471899</v>
      </c>
      <c r="Q828" s="71">
        <f t="shared" si="229"/>
        <v>0</v>
      </c>
      <c r="R828" s="76" t="str">
        <f t="shared" si="227"/>
        <v>J=</v>
      </c>
      <c r="S828" s="92">
        <f t="shared" si="228"/>
        <v>45693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0">
        <f t="shared" si="230"/>
        <v>45595</v>
      </c>
      <c r="B829" s="77">
        <f t="shared" ca="1" si="231"/>
        <v>1028.1702250000001</v>
      </c>
      <c r="C829" s="71">
        <f t="shared" si="217"/>
        <v>1000</v>
      </c>
      <c r="D829" s="10">
        <f ca="1">IF(A829&lt;$B$1,VLOOKUP(A829,[1]DI!$A$4:$B$15000,2,FALSE),0)</f>
        <v>0.1065</v>
      </c>
      <c r="E829" s="71">
        <f t="shared" ca="1" si="218"/>
        <v>1.00040168</v>
      </c>
      <c r="F829" s="71">
        <f ca="1">(TRUNC(PRODUCT($E$16:$E828),16))</f>
        <v>1.29512958144854</v>
      </c>
      <c r="G829" s="71">
        <f t="shared" ca="1" si="219"/>
        <v>1.26365436863409</v>
      </c>
      <c r="H829" s="71">
        <f t="shared" ca="1" si="220"/>
        <v>1.02490809</v>
      </c>
      <c r="I829" s="72">
        <f t="shared" si="232"/>
        <v>1.2999999999999999E-2</v>
      </c>
      <c r="J829" s="92">
        <f t="shared" si="221"/>
        <v>45509</v>
      </c>
      <c r="K829" s="73">
        <f t="shared" si="233"/>
        <v>62</v>
      </c>
      <c r="L829" s="74">
        <f t="shared" si="222"/>
        <v>62</v>
      </c>
      <c r="M829" s="75">
        <f t="shared" si="223"/>
        <v>1.003182856</v>
      </c>
      <c r="N829" s="75">
        <f t="shared" ca="1" si="224"/>
        <v>1.028170225</v>
      </c>
      <c r="O829" s="74">
        <f t="shared" si="225"/>
        <v>0</v>
      </c>
      <c r="P829" s="71">
        <f t="shared" ca="1" si="226"/>
        <v>28.170224999999999</v>
      </c>
      <c r="Q829" s="71">
        <f t="shared" si="229"/>
        <v>0</v>
      </c>
      <c r="R829" s="76" t="str">
        <f t="shared" si="227"/>
        <v>J=</v>
      </c>
      <c r="S829" s="92">
        <f t="shared" si="228"/>
        <v>45693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0">
        <f t="shared" si="230"/>
        <v>45596</v>
      </c>
      <c r="B830" s="77">
        <f t="shared" ca="1" si="231"/>
        <v>1028.63593599</v>
      </c>
      <c r="C830" s="71">
        <f t="shared" si="217"/>
        <v>1000</v>
      </c>
      <c r="D830" s="10">
        <f ca="1">IF(A830&lt;$B$1,VLOOKUP(A830,[1]DI!$A$4:$B$15000,2,FALSE),0)</f>
        <v>0.1065</v>
      </c>
      <c r="E830" s="71">
        <f t="shared" ca="1" si="218"/>
        <v>1.00040168</v>
      </c>
      <c r="F830" s="71">
        <f ca="1">(TRUNC(PRODUCT($E$16:$E829),16))</f>
        <v>1.29564980909881</v>
      </c>
      <c r="G830" s="71">
        <f t="shared" ca="1" si="219"/>
        <v>1.26365436863409</v>
      </c>
      <c r="H830" s="71">
        <f t="shared" ca="1" si="220"/>
        <v>1.0253197700000001</v>
      </c>
      <c r="I830" s="72">
        <f t="shared" si="232"/>
        <v>1.2999999999999999E-2</v>
      </c>
      <c r="J830" s="92">
        <f t="shared" si="221"/>
        <v>45509</v>
      </c>
      <c r="K830" s="73">
        <f t="shared" si="233"/>
        <v>63</v>
      </c>
      <c r="L830" s="74">
        <f t="shared" si="222"/>
        <v>63</v>
      </c>
      <c r="M830" s="75">
        <f t="shared" si="223"/>
        <v>1.0032342750000001</v>
      </c>
      <c r="N830" s="75">
        <f t="shared" ca="1" si="224"/>
        <v>1.0286359359999999</v>
      </c>
      <c r="O830" s="74">
        <f t="shared" si="225"/>
        <v>0</v>
      </c>
      <c r="P830" s="71">
        <f t="shared" ca="1" si="226"/>
        <v>28.63593599</v>
      </c>
      <c r="Q830" s="71">
        <f t="shared" si="229"/>
        <v>0</v>
      </c>
      <c r="R830" s="76" t="str">
        <f t="shared" si="227"/>
        <v>J=</v>
      </c>
      <c r="S830" s="92">
        <f t="shared" si="228"/>
        <v>45693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0">
        <f t="shared" si="230"/>
        <v>45597</v>
      </c>
      <c r="B831" s="77">
        <f t="shared" ca="1" si="231"/>
        <v>1029.1018630000001</v>
      </c>
      <c r="C831" s="71">
        <f t="shared" si="217"/>
        <v>1000</v>
      </c>
      <c r="D831" s="10">
        <f ca="1">IF(A831&lt;$B$1,VLOOKUP(A831,[1]DI!$A$4:$B$15000,2,FALSE),0)</f>
        <v>0.1065</v>
      </c>
      <c r="E831" s="71">
        <f t="shared" ca="1" si="218"/>
        <v>1.00040168</v>
      </c>
      <c r="F831" s="71">
        <f ca="1">(TRUNC(PRODUCT($E$16:$E830),16))</f>
        <v>1.29617024571413</v>
      </c>
      <c r="G831" s="71">
        <f t="shared" ca="1" si="219"/>
        <v>1.26365436863409</v>
      </c>
      <c r="H831" s="71">
        <f t="shared" ca="1" si="220"/>
        <v>1.02573162</v>
      </c>
      <c r="I831" s="72">
        <f t="shared" si="232"/>
        <v>1.2999999999999999E-2</v>
      </c>
      <c r="J831" s="92">
        <f t="shared" si="221"/>
        <v>45509</v>
      </c>
      <c r="K831" s="73">
        <f t="shared" si="233"/>
        <v>64</v>
      </c>
      <c r="L831" s="74">
        <f t="shared" si="222"/>
        <v>64</v>
      </c>
      <c r="M831" s="75">
        <f t="shared" si="223"/>
        <v>1.0032856969999999</v>
      </c>
      <c r="N831" s="75">
        <f t="shared" ca="1" si="224"/>
        <v>1.029101863</v>
      </c>
      <c r="O831" s="74">
        <f t="shared" si="225"/>
        <v>0</v>
      </c>
      <c r="P831" s="71">
        <f t="shared" ca="1" si="226"/>
        <v>29.101863000000002</v>
      </c>
      <c r="Q831" s="71">
        <f t="shared" si="229"/>
        <v>0</v>
      </c>
      <c r="R831" s="76" t="str">
        <f t="shared" si="227"/>
        <v>J=</v>
      </c>
      <c r="S831" s="92">
        <f t="shared" si="228"/>
        <v>45693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0">
        <f t="shared" si="230"/>
        <v>45598</v>
      </c>
      <c r="B832" s="77">
        <f t="shared" ca="1" si="231"/>
        <v>1029.5680070000001</v>
      </c>
      <c r="C832" s="71">
        <f t="shared" si="217"/>
        <v>1000</v>
      </c>
      <c r="D832" s="10">
        <f ca="1">IF(A832&lt;$B$1,VLOOKUP(A832,[1]DI!$A$4:$B$15000,2,FALSE),0)</f>
        <v>0</v>
      </c>
      <c r="E832" s="71">
        <f t="shared" ca="1" si="218"/>
        <v>1</v>
      </c>
      <c r="F832" s="71">
        <f ca="1">(TRUNC(PRODUCT($E$16:$E831),16))</f>
        <v>1.2966908913784301</v>
      </c>
      <c r="G832" s="71">
        <f t="shared" ca="1" si="219"/>
        <v>1.26365436863409</v>
      </c>
      <c r="H832" s="71">
        <f t="shared" ca="1" si="220"/>
        <v>1.0261436399999999</v>
      </c>
      <c r="I832" s="72">
        <f t="shared" si="232"/>
        <v>1.2999999999999999E-2</v>
      </c>
      <c r="J832" s="92">
        <f t="shared" si="221"/>
        <v>45509</v>
      </c>
      <c r="K832" s="73">
        <f t="shared" si="233"/>
        <v>64</v>
      </c>
      <c r="L832" s="74">
        <f t="shared" si="222"/>
        <v>65</v>
      </c>
      <c r="M832" s="75">
        <f t="shared" si="223"/>
        <v>1.003337122</v>
      </c>
      <c r="N832" s="75">
        <f t="shared" ca="1" si="224"/>
        <v>1.029568007</v>
      </c>
      <c r="O832" s="74">
        <f t="shared" si="225"/>
        <v>0</v>
      </c>
      <c r="P832" s="71">
        <f t="shared" ca="1" si="226"/>
        <v>29.568007000000001</v>
      </c>
      <c r="Q832" s="71">
        <f t="shared" si="229"/>
        <v>0</v>
      </c>
      <c r="R832" s="76" t="str">
        <f t="shared" si="227"/>
        <v>J=</v>
      </c>
      <c r="S832" s="92">
        <f t="shared" si="228"/>
        <v>45693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0">
        <f t="shared" si="230"/>
        <v>45599</v>
      </c>
      <c r="B833" s="77">
        <f t="shared" ca="1" si="231"/>
        <v>1029.5680070000001</v>
      </c>
      <c r="C833" s="71">
        <f t="shared" si="217"/>
        <v>1000</v>
      </c>
      <c r="D833" s="10">
        <f ca="1">IF(A833&lt;$B$1,VLOOKUP(A833,[1]DI!$A$4:$B$15000,2,FALSE),0)</f>
        <v>0</v>
      </c>
      <c r="E833" s="71">
        <f t="shared" ca="1" si="218"/>
        <v>1</v>
      </c>
      <c r="F833" s="71">
        <f ca="1">(TRUNC(PRODUCT($E$16:$E832),16))</f>
        <v>1.2966908913784301</v>
      </c>
      <c r="G833" s="71">
        <f t="shared" ca="1" si="219"/>
        <v>1.26365436863409</v>
      </c>
      <c r="H833" s="71">
        <f t="shared" ca="1" si="220"/>
        <v>1.0261436399999999</v>
      </c>
      <c r="I833" s="72">
        <f t="shared" si="232"/>
        <v>1.2999999999999999E-2</v>
      </c>
      <c r="J833" s="92">
        <f t="shared" si="221"/>
        <v>45509</v>
      </c>
      <c r="K833" s="73">
        <f t="shared" si="233"/>
        <v>64</v>
      </c>
      <c r="L833" s="74">
        <f t="shared" si="222"/>
        <v>65</v>
      </c>
      <c r="M833" s="75">
        <f t="shared" si="223"/>
        <v>1.003337122</v>
      </c>
      <c r="N833" s="75">
        <f t="shared" ca="1" si="224"/>
        <v>1.029568007</v>
      </c>
      <c r="O833" s="74">
        <f t="shared" si="225"/>
        <v>0</v>
      </c>
      <c r="P833" s="71">
        <f t="shared" ca="1" si="226"/>
        <v>29.568007000000001</v>
      </c>
      <c r="Q833" s="71">
        <f t="shared" si="229"/>
        <v>0</v>
      </c>
      <c r="R833" s="76" t="str">
        <f t="shared" si="227"/>
        <v>J=</v>
      </c>
      <c r="S833" s="92">
        <f t="shared" si="228"/>
        <v>45693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0">
        <f t="shared" si="230"/>
        <v>45600</v>
      </c>
      <c r="B834" s="77">
        <f t="shared" ca="1" si="231"/>
        <v>1029.5680070000001</v>
      </c>
      <c r="C834" s="71">
        <f t="shared" si="217"/>
        <v>1000</v>
      </c>
      <c r="D834" s="10">
        <f ca="1">IF(A834&lt;$B$1,VLOOKUP(A834,[1]DI!$A$4:$B$15000,2,FALSE),0)</f>
        <v>0.1065</v>
      </c>
      <c r="E834" s="71">
        <f t="shared" ca="1" si="218"/>
        <v>1.00040168</v>
      </c>
      <c r="F834" s="71">
        <f ca="1">(TRUNC(PRODUCT($E$16:$E833),16))</f>
        <v>1.2966908913784301</v>
      </c>
      <c r="G834" s="71">
        <f t="shared" ca="1" si="219"/>
        <v>1.26365436863409</v>
      </c>
      <c r="H834" s="71">
        <f t="shared" ca="1" si="220"/>
        <v>1.0261436399999999</v>
      </c>
      <c r="I834" s="72">
        <f t="shared" si="232"/>
        <v>1.2999999999999999E-2</v>
      </c>
      <c r="J834" s="92">
        <f t="shared" si="221"/>
        <v>45509</v>
      </c>
      <c r="K834" s="73">
        <f t="shared" si="233"/>
        <v>65</v>
      </c>
      <c r="L834" s="74">
        <f t="shared" si="222"/>
        <v>65</v>
      </c>
      <c r="M834" s="75">
        <f t="shared" si="223"/>
        <v>1.003337122</v>
      </c>
      <c r="N834" s="75">
        <f t="shared" ca="1" si="224"/>
        <v>1.029568007</v>
      </c>
      <c r="O834" s="74">
        <f t="shared" si="225"/>
        <v>0</v>
      </c>
      <c r="P834" s="71">
        <f t="shared" ca="1" si="226"/>
        <v>29.568007000000001</v>
      </c>
      <c r="Q834" s="71">
        <f t="shared" si="229"/>
        <v>0</v>
      </c>
      <c r="R834" s="76" t="str">
        <f t="shared" si="227"/>
        <v>J=</v>
      </c>
      <c r="S834" s="92">
        <f t="shared" si="228"/>
        <v>45693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0">
        <f t="shared" si="230"/>
        <v>45601</v>
      </c>
      <c r="B835" s="77">
        <f t="shared" ca="1" si="231"/>
        <v>1030.034355</v>
      </c>
      <c r="C835" s="71">
        <f t="shared" si="217"/>
        <v>1000</v>
      </c>
      <c r="D835" s="10">
        <f ca="1">IF(A835&lt;$B$1,VLOOKUP(A835,[1]DI!$A$4:$B$15000,2,FALSE),0)</f>
        <v>0.1065</v>
      </c>
      <c r="E835" s="71">
        <f t="shared" ca="1" si="218"/>
        <v>1.00040168</v>
      </c>
      <c r="F835" s="71">
        <f ca="1">(TRUNC(PRODUCT($E$16:$E834),16))</f>
        <v>1.29721174617568</v>
      </c>
      <c r="G835" s="71">
        <f t="shared" ca="1" si="219"/>
        <v>1.26365436863409</v>
      </c>
      <c r="H835" s="71">
        <f t="shared" ca="1" si="220"/>
        <v>1.02655582</v>
      </c>
      <c r="I835" s="72">
        <f t="shared" si="232"/>
        <v>1.2999999999999999E-2</v>
      </c>
      <c r="J835" s="92">
        <f t="shared" si="221"/>
        <v>45509</v>
      </c>
      <c r="K835" s="73">
        <f t="shared" si="233"/>
        <v>66</v>
      </c>
      <c r="L835" s="74">
        <f t="shared" si="222"/>
        <v>66</v>
      </c>
      <c r="M835" s="75">
        <f t="shared" si="223"/>
        <v>1.0033885490000001</v>
      </c>
      <c r="N835" s="75">
        <f t="shared" ca="1" si="224"/>
        <v>1.030034355</v>
      </c>
      <c r="O835" s="74">
        <f t="shared" si="225"/>
        <v>0</v>
      </c>
      <c r="P835" s="71">
        <f t="shared" ca="1" si="226"/>
        <v>30.034355000000001</v>
      </c>
      <c r="Q835" s="71">
        <f t="shared" si="229"/>
        <v>0</v>
      </c>
      <c r="R835" s="76" t="str">
        <f t="shared" si="227"/>
        <v>J=</v>
      </c>
      <c r="S835" s="92">
        <f t="shared" si="228"/>
        <v>45693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0">
        <f t="shared" si="230"/>
        <v>45602</v>
      </c>
      <c r="B836" s="77">
        <f t="shared" ca="1" si="231"/>
        <v>1030.5009190000001</v>
      </c>
      <c r="C836" s="71">
        <f t="shared" si="217"/>
        <v>1000</v>
      </c>
      <c r="D836" s="10">
        <f ca="1">IF(A836&lt;$B$1,VLOOKUP(A836,[1]DI!$A$4:$B$15000,2,FALSE),0)</f>
        <v>0.1065</v>
      </c>
      <c r="E836" s="71">
        <f t="shared" ca="1" si="218"/>
        <v>1.00040168</v>
      </c>
      <c r="F836" s="71">
        <f ca="1">(TRUNC(PRODUCT($E$16:$E835),16))</f>
        <v>1.29773281018988</v>
      </c>
      <c r="G836" s="71">
        <f t="shared" ca="1" si="219"/>
        <v>1.26365436863409</v>
      </c>
      <c r="H836" s="71">
        <f t="shared" ca="1" si="220"/>
        <v>1.02696817</v>
      </c>
      <c r="I836" s="72">
        <f t="shared" si="232"/>
        <v>1.2999999999999999E-2</v>
      </c>
      <c r="J836" s="92">
        <f t="shared" si="221"/>
        <v>45509</v>
      </c>
      <c r="K836" s="73">
        <f t="shared" si="233"/>
        <v>67</v>
      </c>
      <c r="L836" s="74">
        <f t="shared" si="222"/>
        <v>67</v>
      </c>
      <c r="M836" s="75">
        <f t="shared" si="223"/>
        <v>1.0034399789999999</v>
      </c>
      <c r="N836" s="75">
        <f t="shared" ca="1" si="224"/>
        <v>1.0305009190000001</v>
      </c>
      <c r="O836" s="74">
        <f t="shared" si="225"/>
        <v>0</v>
      </c>
      <c r="P836" s="71">
        <f t="shared" ca="1" si="226"/>
        <v>30.500919</v>
      </c>
      <c r="Q836" s="71">
        <f t="shared" si="229"/>
        <v>0</v>
      </c>
      <c r="R836" s="76" t="str">
        <f t="shared" si="227"/>
        <v>J=</v>
      </c>
      <c r="S836" s="92">
        <f t="shared" si="228"/>
        <v>45693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0">
        <f t="shared" si="230"/>
        <v>45603</v>
      </c>
      <c r="B837" s="77">
        <f t="shared" ca="1" si="231"/>
        <v>1030.967688</v>
      </c>
      <c r="C837" s="71">
        <f t="shared" si="217"/>
        <v>1000</v>
      </c>
      <c r="D837" s="10">
        <f ca="1">IF(A837&lt;$B$1,VLOOKUP(A837,[1]DI!$A$4:$B$15000,2,FALSE),0)</f>
        <v>0.1115</v>
      </c>
      <c r="E837" s="71">
        <f t="shared" ca="1" si="218"/>
        <v>1.00041957</v>
      </c>
      <c r="F837" s="71">
        <f ca="1">(TRUNC(PRODUCT($E$16:$E836),16))</f>
        <v>1.29825408350508</v>
      </c>
      <c r="G837" s="71">
        <f t="shared" ca="1" si="219"/>
        <v>1.26365436863409</v>
      </c>
      <c r="H837" s="71">
        <f t="shared" ca="1" si="220"/>
        <v>1.02738068</v>
      </c>
      <c r="I837" s="72">
        <f t="shared" si="232"/>
        <v>1.2999999999999999E-2</v>
      </c>
      <c r="J837" s="92">
        <f t="shared" si="221"/>
        <v>45509</v>
      </c>
      <c r="K837" s="73">
        <f t="shared" si="233"/>
        <v>68</v>
      </c>
      <c r="L837" s="74">
        <f t="shared" si="222"/>
        <v>68</v>
      </c>
      <c r="M837" s="75">
        <f t="shared" si="223"/>
        <v>1.0034914109999999</v>
      </c>
      <c r="N837" s="75">
        <f t="shared" ca="1" si="224"/>
        <v>1.030967688</v>
      </c>
      <c r="O837" s="74">
        <f t="shared" si="225"/>
        <v>0</v>
      </c>
      <c r="P837" s="71">
        <f t="shared" ca="1" si="226"/>
        <v>30.967687999999999</v>
      </c>
      <c r="Q837" s="71">
        <f t="shared" si="229"/>
        <v>0</v>
      </c>
      <c r="R837" s="76" t="str">
        <f t="shared" si="227"/>
        <v>J=</v>
      </c>
      <c r="S837" s="92">
        <f t="shared" si="228"/>
        <v>45693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0">
        <f t="shared" si="230"/>
        <v>45604</v>
      </c>
      <c r="B838" s="77">
        <f t="shared" ca="1" si="231"/>
        <v>1031.45311999</v>
      </c>
      <c r="C838" s="71">
        <f t="shared" si="217"/>
        <v>1000</v>
      </c>
      <c r="D838" s="10">
        <f ca="1">IF(A838&lt;$B$1,VLOOKUP(A838,[1]DI!$A$4:$B$15000,2,FALSE),0)</f>
        <v>0.1115</v>
      </c>
      <c r="E838" s="71">
        <f t="shared" ca="1" si="218"/>
        <v>1.00041957</v>
      </c>
      <c r="F838" s="71">
        <f ca="1">(TRUNC(PRODUCT($E$16:$E837),16))</f>
        <v>1.2987987919709001</v>
      </c>
      <c r="G838" s="71">
        <f t="shared" ca="1" si="219"/>
        <v>1.26365436863409</v>
      </c>
      <c r="H838" s="71">
        <f t="shared" ca="1" si="220"/>
        <v>1.02781174</v>
      </c>
      <c r="I838" s="72">
        <f t="shared" si="232"/>
        <v>1.2999999999999999E-2</v>
      </c>
      <c r="J838" s="92">
        <f t="shared" si="221"/>
        <v>45509</v>
      </c>
      <c r="K838" s="73">
        <f t="shared" si="233"/>
        <v>69</v>
      </c>
      <c r="L838" s="74">
        <f t="shared" si="222"/>
        <v>69</v>
      </c>
      <c r="M838" s="75">
        <f t="shared" si="223"/>
        <v>1.0035428470000001</v>
      </c>
      <c r="N838" s="75">
        <f t="shared" ca="1" si="224"/>
        <v>1.0314531199999999</v>
      </c>
      <c r="O838" s="74">
        <f t="shared" si="225"/>
        <v>0</v>
      </c>
      <c r="P838" s="71">
        <f t="shared" ca="1" si="226"/>
        <v>31.453119990000001</v>
      </c>
      <c r="Q838" s="71">
        <f t="shared" si="229"/>
        <v>0</v>
      </c>
      <c r="R838" s="76" t="str">
        <f t="shared" si="227"/>
        <v>J=</v>
      </c>
      <c r="S838" s="92">
        <f t="shared" si="228"/>
        <v>45693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0">
        <f t="shared" si="230"/>
        <v>45605</v>
      </c>
      <c r="B839" s="77">
        <f t="shared" ca="1" si="231"/>
        <v>1031.93877699</v>
      </c>
      <c r="C839" s="71">
        <f t="shared" si="217"/>
        <v>1000</v>
      </c>
      <c r="D839" s="10">
        <f ca="1">IF(A839&lt;$B$1,VLOOKUP(A839,[1]DI!$A$4:$B$15000,2,FALSE),0)</f>
        <v>0</v>
      </c>
      <c r="E839" s="71">
        <f t="shared" ca="1" si="218"/>
        <v>1</v>
      </c>
      <c r="F839" s="71">
        <f ca="1">(TRUNC(PRODUCT($E$16:$E838),16))</f>
        <v>1.29934372898004</v>
      </c>
      <c r="G839" s="71">
        <f t="shared" ca="1" si="219"/>
        <v>1.26365436863409</v>
      </c>
      <c r="H839" s="71">
        <f t="shared" ca="1" si="220"/>
        <v>1.0282429799999999</v>
      </c>
      <c r="I839" s="72">
        <f t="shared" si="232"/>
        <v>1.2999999999999999E-2</v>
      </c>
      <c r="J839" s="92">
        <f t="shared" si="221"/>
        <v>45509</v>
      </c>
      <c r="K839" s="73">
        <f t="shared" si="233"/>
        <v>69</v>
      </c>
      <c r="L839" s="74">
        <f t="shared" si="222"/>
        <v>70</v>
      </c>
      <c r="M839" s="75">
        <f t="shared" si="223"/>
        <v>1.0035942840000001</v>
      </c>
      <c r="N839" s="75">
        <f t="shared" ca="1" si="224"/>
        <v>1.0319387769999999</v>
      </c>
      <c r="O839" s="74">
        <f t="shared" si="225"/>
        <v>0</v>
      </c>
      <c r="P839" s="71">
        <f t="shared" ca="1" si="226"/>
        <v>31.938776990000001</v>
      </c>
      <c r="Q839" s="71">
        <f t="shared" si="229"/>
        <v>0</v>
      </c>
      <c r="R839" s="76" t="str">
        <f t="shared" si="227"/>
        <v>J=</v>
      </c>
      <c r="S839" s="92">
        <f t="shared" si="228"/>
        <v>45693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0">
        <f t="shared" si="230"/>
        <v>45606</v>
      </c>
      <c r="B840" s="77">
        <f t="shared" ca="1" si="231"/>
        <v>1031.93877699</v>
      </c>
      <c r="C840" s="71">
        <f t="shared" si="217"/>
        <v>1000</v>
      </c>
      <c r="D840" s="10">
        <f ca="1">IF(A840&lt;$B$1,VLOOKUP(A840,[1]DI!$A$4:$B$15000,2,FALSE),0)</f>
        <v>0</v>
      </c>
      <c r="E840" s="71">
        <f t="shared" ca="1" si="218"/>
        <v>1</v>
      </c>
      <c r="F840" s="71">
        <f ca="1">(TRUNC(PRODUCT($E$16:$E839),16))</f>
        <v>1.29934372898004</v>
      </c>
      <c r="G840" s="71">
        <f t="shared" ca="1" si="219"/>
        <v>1.26365436863409</v>
      </c>
      <c r="H840" s="71">
        <f t="shared" ca="1" si="220"/>
        <v>1.0282429799999999</v>
      </c>
      <c r="I840" s="72">
        <f t="shared" si="232"/>
        <v>1.2999999999999999E-2</v>
      </c>
      <c r="J840" s="92">
        <f t="shared" si="221"/>
        <v>45509</v>
      </c>
      <c r="K840" s="73">
        <f t="shared" si="233"/>
        <v>69</v>
      </c>
      <c r="L840" s="74">
        <f t="shared" si="222"/>
        <v>70</v>
      </c>
      <c r="M840" s="75">
        <f t="shared" si="223"/>
        <v>1.0035942840000001</v>
      </c>
      <c r="N840" s="75">
        <f t="shared" ca="1" si="224"/>
        <v>1.0319387769999999</v>
      </c>
      <c r="O840" s="74">
        <f t="shared" si="225"/>
        <v>0</v>
      </c>
      <c r="P840" s="71">
        <f t="shared" ca="1" si="226"/>
        <v>31.938776990000001</v>
      </c>
      <c r="Q840" s="71">
        <f t="shared" si="229"/>
        <v>0</v>
      </c>
      <c r="R840" s="76" t="str">
        <f t="shared" si="227"/>
        <v>J=</v>
      </c>
      <c r="S840" s="92">
        <f t="shared" si="228"/>
        <v>45693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0">
        <f t="shared" si="230"/>
        <v>45607</v>
      </c>
      <c r="B841" s="77">
        <f t="shared" ca="1" si="231"/>
        <v>1031.93877699</v>
      </c>
      <c r="C841" s="71">
        <f t="shared" si="217"/>
        <v>1000</v>
      </c>
      <c r="D841" s="10">
        <f ca="1">IF(A841&lt;$B$1,VLOOKUP(A841,[1]DI!$A$4:$B$15000,2,FALSE),0)</f>
        <v>0.1115</v>
      </c>
      <c r="E841" s="71">
        <f t="shared" ca="1" si="218"/>
        <v>1.00041957</v>
      </c>
      <c r="F841" s="71">
        <f ca="1">(TRUNC(PRODUCT($E$16:$E840),16))</f>
        <v>1.29934372898004</v>
      </c>
      <c r="G841" s="71">
        <f t="shared" ca="1" si="219"/>
        <v>1.26365436863409</v>
      </c>
      <c r="H841" s="71">
        <f t="shared" ca="1" si="220"/>
        <v>1.0282429799999999</v>
      </c>
      <c r="I841" s="72">
        <f t="shared" si="232"/>
        <v>1.2999999999999999E-2</v>
      </c>
      <c r="J841" s="92">
        <f t="shared" si="221"/>
        <v>45509</v>
      </c>
      <c r="K841" s="73">
        <f t="shared" si="233"/>
        <v>70</v>
      </c>
      <c r="L841" s="74">
        <f t="shared" si="222"/>
        <v>70</v>
      </c>
      <c r="M841" s="75">
        <f t="shared" si="223"/>
        <v>1.0035942840000001</v>
      </c>
      <c r="N841" s="75">
        <f t="shared" ca="1" si="224"/>
        <v>1.0319387769999999</v>
      </c>
      <c r="O841" s="74">
        <f t="shared" si="225"/>
        <v>0</v>
      </c>
      <c r="P841" s="71">
        <f t="shared" ca="1" si="226"/>
        <v>31.938776990000001</v>
      </c>
      <c r="Q841" s="71">
        <f t="shared" si="229"/>
        <v>0</v>
      </c>
      <c r="R841" s="76" t="str">
        <f t="shared" si="227"/>
        <v>J=</v>
      </c>
      <c r="S841" s="92">
        <f t="shared" si="228"/>
        <v>45693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0">
        <f t="shared" si="230"/>
        <v>45608</v>
      </c>
      <c r="B842" s="77">
        <f t="shared" ca="1" si="231"/>
        <v>1032.4246639999999</v>
      </c>
      <c r="C842" s="71">
        <f t="shared" ref="C842:C905" si="234">(C841-Q841)</f>
        <v>1000</v>
      </c>
      <c r="D842" s="10">
        <f ca="1">IF(A842&lt;$B$1,VLOOKUP(A842,[1]DI!$A$4:$B$15000,2,FALSE),0)</f>
        <v>0.1115</v>
      </c>
      <c r="E842" s="71">
        <f t="shared" ref="E842:E905" ca="1" si="235">IF(A842&lt;A$13,1,ROUND(((1+D842)^(1/252)),8))</f>
        <v>1.00041957</v>
      </c>
      <c r="F842" s="71">
        <f ca="1">(TRUNC(PRODUCT($E$16:$E841),16))</f>
        <v>1.29988889462841</v>
      </c>
      <c r="G842" s="71">
        <f t="shared" ref="G842:G905" ca="1" si="236">IF(O841&gt;0,F841,G841)</f>
        <v>1.26365436863409</v>
      </c>
      <c r="H842" s="71">
        <f t="shared" ref="H842:H905" ca="1" si="237">ROUND(F842/G842,8)</f>
        <v>1.0286744000000001</v>
      </c>
      <c r="I842" s="72">
        <f t="shared" si="232"/>
        <v>1.2999999999999999E-2</v>
      </c>
      <c r="J842" s="92">
        <f t="shared" ref="J842:J905" si="238">IF(O841&gt;0,VLOOKUP(O841,U$16:AE$76,2),J841)</f>
        <v>45509</v>
      </c>
      <c r="K842" s="73">
        <f t="shared" si="233"/>
        <v>71</v>
      </c>
      <c r="L842" s="74">
        <f t="shared" ref="L842:L905" si="239">IF(AND(K842=1,K841=1),1,IF(K842&gt;0,IF(K842=K841,K842+1,K842),0))</f>
        <v>71</v>
      </c>
      <c r="M842" s="75">
        <f t="shared" ref="M842:M905" si="240">ROUND((I842+1)^(L842/252),9)</f>
        <v>1.0036457249999999</v>
      </c>
      <c r="N842" s="75">
        <f t="shared" ref="N842:N905" ca="1" si="241">ROUND(H842*M842,9)</f>
        <v>1.0324246640000001</v>
      </c>
      <c r="O842" s="74">
        <f t="shared" ref="O842:O905" si="242">IF(VLOOKUP(A842,V$16:AC$76,8)=VLOOKUP(A841,V$16:AC$76,8),0,VLOOKUP(A842,V$16:AC$76,8))</f>
        <v>0</v>
      </c>
      <c r="P842" s="71">
        <f t="shared" ref="P842:P905" ca="1" si="243">TRUNC(((N842-1)*C842),8)</f>
        <v>32.424664</v>
      </c>
      <c r="Q842" s="71">
        <f t="shared" si="229"/>
        <v>0</v>
      </c>
      <c r="R842" s="76" t="str">
        <f t="shared" ref="R842:R905" si="244">IF(O841&gt;0,VLOOKUP(O841,U$16:AE$76,10),R841)</f>
        <v>J=</v>
      </c>
      <c r="S842" s="92">
        <f t="shared" ref="S842:S905" si="245">IF(O841&gt;0,VLOOKUP(O841,U$16:AE$76,11),S841)</f>
        <v>45693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0">
        <f t="shared" si="230"/>
        <v>45609</v>
      </c>
      <c r="B843" s="77">
        <f t="shared" ca="1" si="231"/>
        <v>1032.9107779999999</v>
      </c>
      <c r="C843" s="71">
        <f t="shared" si="234"/>
        <v>1000</v>
      </c>
      <c r="D843" s="10">
        <f ca="1">IF(A843&lt;$B$1,VLOOKUP(A843,[1]DI!$A$4:$B$15000,2,FALSE),0)</f>
        <v>0.1115</v>
      </c>
      <c r="E843" s="71">
        <f t="shared" ca="1" si="235"/>
        <v>1.00041957</v>
      </c>
      <c r="F843" s="71">
        <f ca="1">(TRUNC(PRODUCT($E$16:$E842),16))</f>
        <v>1.30043428901193</v>
      </c>
      <c r="G843" s="71">
        <f t="shared" ca="1" si="236"/>
        <v>1.26365436863409</v>
      </c>
      <c r="H843" s="71">
        <f t="shared" ca="1" si="237"/>
        <v>1.0291060000000001</v>
      </c>
      <c r="I843" s="72">
        <f t="shared" si="232"/>
        <v>1.2999999999999999E-2</v>
      </c>
      <c r="J843" s="92">
        <f t="shared" si="238"/>
        <v>45509</v>
      </c>
      <c r="K843" s="73">
        <f t="shared" si="233"/>
        <v>72</v>
      </c>
      <c r="L843" s="74">
        <f t="shared" si="239"/>
        <v>72</v>
      </c>
      <c r="M843" s="75">
        <f t="shared" si="240"/>
        <v>1.003697168</v>
      </c>
      <c r="N843" s="75">
        <f t="shared" ca="1" si="241"/>
        <v>1.032910778</v>
      </c>
      <c r="O843" s="74">
        <f t="shared" si="242"/>
        <v>0</v>
      </c>
      <c r="P843" s="71">
        <f t="shared" ca="1" si="243"/>
        <v>32.910778000000001</v>
      </c>
      <c r="Q843" s="71">
        <f t="shared" si="229"/>
        <v>0</v>
      </c>
      <c r="R843" s="76" t="str">
        <f t="shared" si="244"/>
        <v>J=</v>
      </c>
      <c r="S843" s="92">
        <f t="shared" si="245"/>
        <v>45693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0">
        <f t="shared" si="230"/>
        <v>45610</v>
      </c>
      <c r="B844" s="77">
        <f t="shared" ca="1" si="231"/>
        <v>1033.397119</v>
      </c>
      <c r="C844" s="71">
        <f t="shared" si="234"/>
        <v>1000</v>
      </c>
      <c r="D844" s="10">
        <f ca="1">IF(A844&lt;$B$1,VLOOKUP(A844,[1]DI!$A$4:$B$15000,2,FALSE),0)</f>
        <v>0.1115</v>
      </c>
      <c r="E844" s="71">
        <f t="shared" ca="1" si="235"/>
        <v>1.00041957</v>
      </c>
      <c r="F844" s="71">
        <f ca="1">(TRUNC(PRODUCT($E$16:$E843),16))</f>
        <v>1.3009799122265699</v>
      </c>
      <c r="G844" s="71">
        <f t="shared" ca="1" si="236"/>
        <v>1.26365436863409</v>
      </c>
      <c r="H844" s="71">
        <f t="shared" ca="1" si="237"/>
        <v>1.0295377800000001</v>
      </c>
      <c r="I844" s="72">
        <f t="shared" si="232"/>
        <v>1.2999999999999999E-2</v>
      </c>
      <c r="J844" s="92">
        <f t="shared" si="238"/>
        <v>45509</v>
      </c>
      <c r="K844" s="73">
        <f t="shared" si="233"/>
        <v>73</v>
      </c>
      <c r="L844" s="74">
        <f t="shared" si="239"/>
        <v>73</v>
      </c>
      <c r="M844" s="75">
        <f t="shared" si="240"/>
        <v>1.003748613</v>
      </c>
      <c r="N844" s="75">
        <f t="shared" ca="1" si="241"/>
        <v>1.033397119</v>
      </c>
      <c r="O844" s="74">
        <f t="shared" si="242"/>
        <v>0</v>
      </c>
      <c r="P844" s="71">
        <f t="shared" ca="1" si="243"/>
        <v>33.397119000000004</v>
      </c>
      <c r="Q844" s="71">
        <f t="shared" si="229"/>
        <v>0</v>
      </c>
      <c r="R844" s="76" t="str">
        <f t="shared" si="244"/>
        <v>J=</v>
      </c>
      <c r="S844" s="92">
        <f t="shared" si="245"/>
        <v>45693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0">
        <f t="shared" si="230"/>
        <v>45611</v>
      </c>
      <c r="B845" s="77">
        <f t="shared" ca="1" si="231"/>
        <v>1033.883689</v>
      </c>
      <c r="C845" s="71">
        <f t="shared" si="234"/>
        <v>1000</v>
      </c>
      <c r="D845" s="10">
        <f ca="1">IF(A845&lt;$B$1,VLOOKUP(A845,[1]DI!$A$4:$B$15000,2,FALSE),0)</f>
        <v>0</v>
      </c>
      <c r="E845" s="71">
        <f t="shared" ca="1" si="235"/>
        <v>1</v>
      </c>
      <c r="F845" s="71">
        <f ca="1">(TRUNC(PRODUCT($E$16:$E844),16))</f>
        <v>1.30152576436834</v>
      </c>
      <c r="G845" s="71">
        <f t="shared" ca="1" si="236"/>
        <v>1.26365436863409</v>
      </c>
      <c r="H845" s="71">
        <f t="shared" ca="1" si="237"/>
        <v>1.0299697400000001</v>
      </c>
      <c r="I845" s="72">
        <f t="shared" si="232"/>
        <v>1.2999999999999999E-2</v>
      </c>
      <c r="J845" s="92">
        <f t="shared" si="238"/>
        <v>45509</v>
      </c>
      <c r="K845" s="73">
        <f t="shared" si="233"/>
        <v>73</v>
      </c>
      <c r="L845" s="74">
        <f t="shared" si="239"/>
        <v>74</v>
      </c>
      <c r="M845" s="75">
        <f t="shared" si="240"/>
        <v>1.003800062</v>
      </c>
      <c r="N845" s="75">
        <f t="shared" ca="1" si="241"/>
        <v>1.0338836890000001</v>
      </c>
      <c r="O845" s="74">
        <f t="shared" si="242"/>
        <v>0</v>
      </c>
      <c r="P845" s="71">
        <f t="shared" ca="1" si="243"/>
        <v>33.883688999999997</v>
      </c>
      <c r="Q845" s="71">
        <f t="shared" si="229"/>
        <v>0</v>
      </c>
      <c r="R845" s="76" t="str">
        <f t="shared" si="244"/>
        <v>J=</v>
      </c>
      <c r="S845" s="92">
        <f t="shared" si="245"/>
        <v>45693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0">
        <f t="shared" si="230"/>
        <v>45612</v>
      </c>
      <c r="B846" s="77">
        <f t="shared" ca="1" si="231"/>
        <v>1033.883689</v>
      </c>
      <c r="C846" s="71">
        <f t="shared" si="234"/>
        <v>1000</v>
      </c>
      <c r="D846" s="10">
        <f ca="1">IF(A846&lt;$B$1,VLOOKUP(A846,[1]DI!$A$4:$B$15000,2,FALSE),0)</f>
        <v>0</v>
      </c>
      <c r="E846" s="71">
        <f t="shared" ca="1" si="235"/>
        <v>1</v>
      </c>
      <c r="F846" s="71">
        <f ca="1">(TRUNC(PRODUCT($E$16:$E845),16))</f>
        <v>1.30152576436834</v>
      </c>
      <c r="G846" s="71">
        <f t="shared" ca="1" si="236"/>
        <v>1.26365436863409</v>
      </c>
      <c r="H846" s="71">
        <f t="shared" ca="1" si="237"/>
        <v>1.0299697400000001</v>
      </c>
      <c r="I846" s="72">
        <f t="shared" si="232"/>
        <v>1.2999999999999999E-2</v>
      </c>
      <c r="J846" s="92">
        <f t="shared" si="238"/>
        <v>45509</v>
      </c>
      <c r="K846" s="73">
        <f t="shared" si="233"/>
        <v>73</v>
      </c>
      <c r="L846" s="74">
        <f t="shared" si="239"/>
        <v>74</v>
      </c>
      <c r="M846" s="75">
        <f t="shared" si="240"/>
        <v>1.003800062</v>
      </c>
      <c r="N846" s="75">
        <f t="shared" ca="1" si="241"/>
        <v>1.0338836890000001</v>
      </c>
      <c r="O846" s="74">
        <f t="shared" si="242"/>
        <v>0</v>
      </c>
      <c r="P846" s="71">
        <f t="shared" ca="1" si="243"/>
        <v>33.883688999999997</v>
      </c>
      <c r="Q846" s="71">
        <f t="shared" si="229"/>
        <v>0</v>
      </c>
      <c r="R846" s="76" t="str">
        <f t="shared" si="244"/>
        <v>J=</v>
      </c>
      <c r="S846" s="92">
        <f t="shared" si="245"/>
        <v>45693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0">
        <f t="shared" si="230"/>
        <v>45613</v>
      </c>
      <c r="B847" s="77">
        <f t="shared" ca="1" si="231"/>
        <v>1033.883689</v>
      </c>
      <c r="C847" s="71">
        <f t="shared" si="234"/>
        <v>1000</v>
      </c>
      <c r="D847" s="10">
        <f ca="1">IF(A847&lt;$B$1,VLOOKUP(A847,[1]DI!$A$4:$B$15000,2,FALSE),0)</f>
        <v>0</v>
      </c>
      <c r="E847" s="71">
        <f t="shared" ca="1" si="235"/>
        <v>1</v>
      </c>
      <c r="F847" s="71">
        <f ca="1">(TRUNC(PRODUCT($E$16:$E846),16))</f>
        <v>1.30152576436834</v>
      </c>
      <c r="G847" s="71">
        <f t="shared" ca="1" si="236"/>
        <v>1.26365436863409</v>
      </c>
      <c r="H847" s="71">
        <f t="shared" ca="1" si="237"/>
        <v>1.0299697400000001</v>
      </c>
      <c r="I847" s="72">
        <f t="shared" si="232"/>
        <v>1.2999999999999999E-2</v>
      </c>
      <c r="J847" s="92">
        <f t="shared" si="238"/>
        <v>45509</v>
      </c>
      <c r="K847" s="73">
        <f t="shared" si="233"/>
        <v>73</v>
      </c>
      <c r="L847" s="74">
        <f t="shared" si="239"/>
        <v>74</v>
      </c>
      <c r="M847" s="75">
        <f t="shared" si="240"/>
        <v>1.003800062</v>
      </c>
      <c r="N847" s="75">
        <f t="shared" ca="1" si="241"/>
        <v>1.0338836890000001</v>
      </c>
      <c r="O847" s="74">
        <f t="shared" si="242"/>
        <v>0</v>
      </c>
      <c r="P847" s="71">
        <f t="shared" ca="1" si="243"/>
        <v>33.883688999999997</v>
      </c>
      <c r="Q847" s="71">
        <f t="shared" si="229"/>
        <v>0</v>
      </c>
      <c r="R847" s="76" t="str">
        <f t="shared" si="244"/>
        <v>J=</v>
      </c>
      <c r="S847" s="92">
        <f t="shared" si="245"/>
        <v>45693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0">
        <f t="shared" si="230"/>
        <v>45614</v>
      </c>
      <c r="B848" s="77">
        <f t="shared" ca="1" si="231"/>
        <v>1033.883689</v>
      </c>
      <c r="C848" s="71">
        <f t="shared" si="234"/>
        <v>1000</v>
      </c>
      <c r="D848" s="10">
        <f ca="1">IF(A848&lt;$B$1,VLOOKUP(A848,[1]DI!$A$4:$B$15000,2,FALSE),0)</f>
        <v>0.1115</v>
      </c>
      <c r="E848" s="71">
        <f t="shared" ca="1" si="235"/>
        <v>1.00041957</v>
      </c>
      <c r="F848" s="71">
        <f ca="1">(TRUNC(PRODUCT($E$16:$E847),16))</f>
        <v>1.30152576436834</v>
      </c>
      <c r="G848" s="71">
        <f t="shared" ca="1" si="236"/>
        <v>1.26365436863409</v>
      </c>
      <c r="H848" s="71">
        <f t="shared" ca="1" si="237"/>
        <v>1.0299697400000001</v>
      </c>
      <c r="I848" s="72">
        <f t="shared" si="232"/>
        <v>1.2999999999999999E-2</v>
      </c>
      <c r="J848" s="92">
        <f t="shared" si="238"/>
        <v>45509</v>
      </c>
      <c r="K848" s="73">
        <f t="shared" si="233"/>
        <v>74</v>
      </c>
      <c r="L848" s="74">
        <f t="shared" si="239"/>
        <v>74</v>
      </c>
      <c r="M848" s="75">
        <f t="shared" si="240"/>
        <v>1.003800062</v>
      </c>
      <c r="N848" s="75">
        <f t="shared" ca="1" si="241"/>
        <v>1.0338836890000001</v>
      </c>
      <c r="O848" s="74">
        <f t="shared" si="242"/>
        <v>0</v>
      </c>
      <c r="P848" s="71">
        <f t="shared" ca="1" si="243"/>
        <v>33.883688999999997</v>
      </c>
      <c r="Q848" s="71">
        <f t="shared" ref="Q848:Q911" si="246">IF(O848&gt;0,VLOOKUP(O848,$U$16:$Z$112,6),0)</f>
        <v>0</v>
      </c>
      <c r="R848" s="76" t="str">
        <f t="shared" si="244"/>
        <v>J=</v>
      </c>
      <c r="S848" s="92">
        <f t="shared" si="245"/>
        <v>45693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0">
        <f t="shared" ref="A849:A912" si="247">(A848+1)</f>
        <v>45615</v>
      </c>
      <c r="B849" s="77">
        <f t="shared" ref="B849:B912" ca="1" si="248">IF(A849&lt;=TODAY(),C849+P849,IF(AND(A849&gt;TODAY(),A849&lt;=$B$1),IF(VLOOKUP(TODAY(),$A$14:$D$10004,4,FALSE)=0,"n.d",C849+P849),"n.d"))</f>
        <v>1034.370496</v>
      </c>
      <c r="C849" s="71">
        <f t="shared" si="234"/>
        <v>1000</v>
      </c>
      <c r="D849" s="10">
        <f ca="1">IF(A849&lt;$B$1,VLOOKUP(A849,[1]DI!$A$4:$B$15000,2,FALSE),0)</f>
        <v>0.1115</v>
      </c>
      <c r="E849" s="71">
        <f t="shared" ca="1" si="235"/>
        <v>1.00041957</v>
      </c>
      <c r="F849" s="71">
        <f ca="1">(TRUNC(PRODUCT($E$16:$E848),16))</f>
        <v>1.3020718455333</v>
      </c>
      <c r="G849" s="71">
        <f t="shared" ca="1" si="236"/>
        <v>1.26365436863409</v>
      </c>
      <c r="H849" s="71">
        <f t="shared" ca="1" si="237"/>
        <v>1.03040189</v>
      </c>
      <c r="I849" s="72">
        <f t="shared" ref="I849:I912" si="249">I848</f>
        <v>1.2999999999999999E-2</v>
      </c>
      <c r="J849" s="92">
        <f t="shared" si="238"/>
        <v>45509</v>
      </c>
      <c r="K849" s="73">
        <f t="shared" ref="K849:K912" si="250">IF(A849&gt;J849,IF(NETWORKDAYS(J849,A849,$U$81:$U$469)-1=0,1,NETWORKDAYS(J849,A849,$U$81:$U$469)-1),0)</f>
        <v>75</v>
      </c>
      <c r="L849" s="74">
        <f t="shared" si="239"/>
        <v>75</v>
      </c>
      <c r="M849" s="75">
        <f t="shared" si="240"/>
        <v>1.0038515130000001</v>
      </c>
      <c r="N849" s="75">
        <f t="shared" ca="1" si="241"/>
        <v>1.034370496</v>
      </c>
      <c r="O849" s="74">
        <f t="shared" si="242"/>
        <v>0</v>
      </c>
      <c r="P849" s="71">
        <f t="shared" ca="1" si="243"/>
        <v>34.370496000000003</v>
      </c>
      <c r="Q849" s="71">
        <f t="shared" si="246"/>
        <v>0</v>
      </c>
      <c r="R849" s="76" t="str">
        <f t="shared" si="244"/>
        <v>J=</v>
      </c>
      <c r="S849" s="92">
        <f t="shared" si="245"/>
        <v>45693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0">
        <f t="shared" si="247"/>
        <v>45616</v>
      </c>
      <c r="B850" s="77">
        <f t="shared" ca="1" si="248"/>
        <v>1034.85752099</v>
      </c>
      <c r="C850" s="71">
        <f t="shared" si="234"/>
        <v>1000</v>
      </c>
      <c r="D850" s="10">
        <f ca="1">IF(A850&lt;$B$1,VLOOKUP(A850,[1]DI!$A$4:$B$15000,2,FALSE),0)</f>
        <v>0</v>
      </c>
      <c r="E850" s="71">
        <f t="shared" ca="1" si="235"/>
        <v>1</v>
      </c>
      <c r="F850" s="71">
        <f ca="1">(TRUNC(PRODUCT($E$16:$E849),16))</f>
        <v>1.30261815581753</v>
      </c>
      <c r="G850" s="71">
        <f t="shared" ca="1" si="236"/>
        <v>1.26365436863409</v>
      </c>
      <c r="H850" s="71">
        <f t="shared" ca="1" si="237"/>
        <v>1.0308342100000001</v>
      </c>
      <c r="I850" s="72">
        <f t="shared" si="249"/>
        <v>1.2999999999999999E-2</v>
      </c>
      <c r="J850" s="92">
        <f t="shared" si="238"/>
        <v>45509</v>
      </c>
      <c r="K850" s="73">
        <f t="shared" si="250"/>
        <v>75</v>
      </c>
      <c r="L850" s="74">
        <f t="shared" si="239"/>
        <v>76</v>
      </c>
      <c r="M850" s="75">
        <f t="shared" si="240"/>
        <v>1.0039029660000001</v>
      </c>
      <c r="N850" s="75">
        <f t="shared" ca="1" si="241"/>
        <v>1.0348575209999999</v>
      </c>
      <c r="O850" s="74">
        <f t="shared" si="242"/>
        <v>0</v>
      </c>
      <c r="P850" s="71">
        <f t="shared" ca="1" si="243"/>
        <v>34.857520989999998</v>
      </c>
      <c r="Q850" s="71">
        <f t="shared" si="246"/>
        <v>0</v>
      </c>
      <c r="R850" s="76" t="str">
        <f t="shared" si="244"/>
        <v>J=</v>
      </c>
      <c r="S850" s="92">
        <f t="shared" si="245"/>
        <v>45693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0">
        <f t="shared" si="247"/>
        <v>45617</v>
      </c>
      <c r="B851" s="77">
        <f t="shared" ca="1" si="248"/>
        <v>1034.85752099</v>
      </c>
      <c r="C851" s="71">
        <f t="shared" si="234"/>
        <v>1000</v>
      </c>
      <c r="D851" s="10">
        <f ca="1">IF(A851&lt;$B$1,VLOOKUP(A851,[1]DI!$A$4:$B$15000,2,FALSE),0)</f>
        <v>0.1115</v>
      </c>
      <c r="E851" s="71">
        <f t="shared" ca="1" si="235"/>
        <v>1.00041957</v>
      </c>
      <c r="F851" s="71">
        <f ca="1">(TRUNC(PRODUCT($E$16:$E850),16))</f>
        <v>1.30261815581753</v>
      </c>
      <c r="G851" s="71">
        <f t="shared" ca="1" si="236"/>
        <v>1.26365436863409</v>
      </c>
      <c r="H851" s="71">
        <f t="shared" ca="1" si="237"/>
        <v>1.0308342100000001</v>
      </c>
      <c r="I851" s="72">
        <f t="shared" si="249"/>
        <v>1.2999999999999999E-2</v>
      </c>
      <c r="J851" s="92">
        <f t="shared" si="238"/>
        <v>45509</v>
      </c>
      <c r="K851" s="73">
        <f t="shared" si="250"/>
        <v>76</v>
      </c>
      <c r="L851" s="74">
        <f t="shared" si="239"/>
        <v>76</v>
      </c>
      <c r="M851" s="75">
        <f t="shared" si="240"/>
        <v>1.0039029660000001</v>
      </c>
      <c r="N851" s="75">
        <f t="shared" ca="1" si="241"/>
        <v>1.0348575209999999</v>
      </c>
      <c r="O851" s="74">
        <f t="shared" si="242"/>
        <v>0</v>
      </c>
      <c r="P851" s="71">
        <f t="shared" ca="1" si="243"/>
        <v>34.857520989999998</v>
      </c>
      <c r="Q851" s="71">
        <f t="shared" si="246"/>
        <v>0</v>
      </c>
      <c r="R851" s="76" t="str">
        <f t="shared" si="244"/>
        <v>J=</v>
      </c>
      <c r="S851" s="92">
        <f t="shared" si="245"/>
        <v>45693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0">
        <f t="shared" si="247"/>
        <v>45618</v>
      </c>
      <c r="B852" s="77">
        <f t="shared" ca="1" si="248"/>
        <v>1035.3447849900001</v>
      </c>
      <c r="C852" s="71">
        <f t="shared" si="234"/>
        <v>1000</v>
      </c>
      <c r="D852" s="10">
        <f ca="1">IF(A852&lt;$B$1,VLOOKUP(A852,[1]DI!$A$4:$B$15000,2,FALSE),0)</f>
        <v>0.1115</v>
      </c>
      <c r="E852" s="71">
        <f t="shared" ca="1" si="235"/>
        <v>1.00041957</v>
      </c>
      <c r="F852" s="71">
        <f ca="1">(TRUNC(PRODUCT($E$16:$E851),16))</f>
        <v>1.3031646953171701</v>
      </c>
      <c r="G852" s="71">
        <f t="shared" ca="1" si="236"/>
        <v>1.26365436863409</v>
      </c>
      <c r="H852" s="71">
        <f t="shared" ca="1" si="237"/>
        <v>1.0312667200000001</v>
      </c>
      <c r="I852" s="72">
        <f t="shared" si="249"/>
        <v>1.2999999999999999E-2</v>
      </c>
      <c r="J852" s="92">
        <f t="shared" si="238"/>
        <v>45509</v>
      </c>
      <c r="K852" s="73">
        <f t="shared" si="250"/>
        <v>77</v>
      </c>
      <c r="L852" s="74">
        <f t="shared" si="239"/>
        <v>77</v>
      </c>
      <c r="M852" s="75">
        <f t="shared" si="240"/>
        <v>1.0039544229999999</v>
      </c>
      <c r="N852" s="75">
        <f t="shared" ca="1" si="241"/>
        <v>1.0353447849999999</v>
      </c>
      <c r="O852" s="74">
        <f t="shared" si="242"/>
        <v>0</v>
      </c>
      <c r="P852" s="71">
        <f t="shared" ca="1" si="243"/>
        <v>35.344784990000001</v>
      </c>
      <c r="Q852" s="71">
        <f t="shared" si="246"/>
        <v>0</v>
      </c>
      <c r="R852" s="76" t="str">
        <f t="shared" si="244"/>
        <v>J=</v>
      </c>
      <c r="S852" s="92">
        <f t="shared" si="245"/>
        <v>45693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0">
        <f t="shared" si="247"/>
        <v>45619</v>
      </c>
      <c r="B853" s="77">
        <f t="shared" ca="1" si="248"/>
        <v>1035.832275</v>
      </c>
      <c r="C853" s="71">
        <f t="shared" si="234"/>
        <v>1000</v>
      </c>
      <c r="D853" s="10">
        <f ca="1">IF(A853&lt;$B$1,VLOOKUP(A853,[1]DI!$A$4:$B$15000,2,FALSE),0)</f>
        <v>0</v>
      </c>
      <c r="E853" s="71">
        <f t="shared" ca="1" si="235"/>
        <v>1</v>
      </c>
      <c r="F853" s="71">
        <f ca="1">(TRUNC(PRODUCT($E$16:$E852),16))</f>
        <v>1.30371146412838</v>
      </c>
      <c r="G853" s="71">
        <f t="shared" ca="1" si="236"/>
        <v>1.26365436863409</v>
      </c>
      <c r="H853" s="71">
        <f t="shared" ca="1" si="237"/>
        <v>1.0316994100000001</v>
      </c>
      <c r="I853" s="72">
        <f t="shared" si="249"/>
        <v>1.2999999999999999E-2</v>
      </c>
      <c r="J853" s="92">
        <f t="shared" si="238"/>
        <v>45509</v>
      </c>
      <c r="K853" s="73">
        <f t="shared" si="250"/>
        <v>77</v>
      </c>
      <c r="L853" s="74">
        <f t="shared" si="239"/>
        <v>78</v>
      </c>
      <c r="M853" s="75">
        <f t="shared" si="240"/>
        <v>1.0040058810000001</v>
      </c>
      <c r="N853" s="75">
        <f t="shared" ca="1" si="241"/>
        <v>1.035832275</v>
      </c>
      <c r="O853" s="74">
        <f t="shared" si="242"/>
        <v>0</v>
      </c>
      <c r="P853" s="71">
        <f t="shared" ca="1" si="243"/>
        <v>35.832275000000003</v>
      </c>
      <c r="Q853" s="71">
        <f t="shared" si="246"/>
        <v>0</v>
      </c>
      <c r="R853" s="76" t="str">
        <f t="shared" si="244"/>
        <v>J=</v>
      </c>
      <c r="S853" s="92">
        <f t="shared" si="245"/>
        <v>45693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0">
        <f t="shared" si="247"/>
        <v>45620</v>
      </c>
      <c r="B854" s="77">
        <f t="shared" ca="1" si="248"/>
        <v>1035.832275</v>
      </c>
      <c r="C854" s="71">
        <f t="shared" si="234"/>
        <v>1000</v>
      </c>
      <c r="D854" s="10">
        <f ca="1">IF(A854&lt;$B$1,VLOOKUP(A854,[1]DI!$A$4:$B$15000,2,FALSE),0)</f>
        <v>0</v>
      </c>
      <c r="E854" s="71">
        <f t="shared" ca="1" si="235"/>
        <v>1</v>
      </c>
      <c r="F854" s="71">
        <f ca="1">(TRUNC(PRODUCT($E$16:$E853),16))</f>
        <v>1.30371146412838</v>
      </c>
      <c r="G854" s="71">
        <f t="shared" ca="1" si="236"/>
        <v>1.26365436863409</v>
      </c>
      <c r="H854" s="71">
        <f t="shared" ca="1" si="237"/>
        <v>1.0316994100000001</v>
      </c>
      <c r="I854" s="72">
        <f t="shared" si="249"/>
        <v>1.2999999999999999E-2</v>
      </c>
      <c r="J854" s="92">
        <f t="shared" si="238"/>
        <v>45509</v>
      </c>
      <c r="K854" s="73">
        <f t="shared" si="250"/>
        <v>77</v>
      </c>
      <c r="L854" s="74">
        <f t="shared" si="239"/>
        <v>78</v>
      </c>
      <c r="M854" s="75">
        <f t="shared" si="240"/>
        <v>1.0040058810000001</v>
      </c>
      <c r="N854" s="75">
        <f t="shared" ca="1" si="241"/>
        <v>1.035832275</v>
      </c>
      <c r="O854" s="74">
        <f t="shared" si="242"/>
        <v>0</v>
      </c>
      <c r="P854" s="71">
        <f t="shared" ca="1" si="243"/>
        <v>35.832275000000003</v>
      </c>
      <c r="Q854" s="71">
        <f t="shared" si="246"/>
        <v>0</v>
      </c>
      <c r="R854" s="76" t="str">
        <f t="shared" si="244"/>
        <v>J=</v>
      </c>
      <c r="S854" s="92">
        <f t="shared" si="245"/>
        <v>45693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0">
        <f t="shared" si="247"/>
        <v>45621</v>
      </c>
      <c r="B855" s="77">
        <f t="shared" ca="1" si="248"/>
        <v>1035.832275</v>
      </c>
      <c r="C855" s="71">
        <f t="shared" si="234"/>
        <v>1000</v>
      </c>
      <c r="D855" s="10">
        <f ca="1">IF(A855&lt;$B$1,VLOOKUP(A855,[1]DI!$A$4:$B$15000,2,FALSE),0)</f>
        <v>0.1115</v>
      </c>
      <c r="E855" s="71">
        <f t="shared" ca="1" si="235"/>
        <v>1.00041957</v>
      </c>
      <c r="F855" s="71">
        <f ca="1">(TRUNC(PRODUCT($E$16:$E854),16))</f>
        <v>1.30371146412838</v>
      </c>
      <c r="G855" s="71">
        <f t="shared" ca="1" si="236"/>
        <v>1.26365436863409</v>
      </c>
      <c r="H855" s="71">
        <f t="shared" ca="1" si="237"/>
        <v>1.0316994100000001</v>
      </c>
      <c r="I855" s="72">
        <f t="shared" si="249"/>
        <v>1.2999999999999999E-2</v>
      </c>
      <c r="J855" s="92">
        <f t="shared" si="238"/>
        <v>45509</v>
      </c>
      <c r="K855" s="73">
        <f t="shared" si="250"/>
        <v>78</v>
      </c>
      <c r="L855" s="74">
        <f t="shared" si="239"/>
        <v>78</v>
      </c>
      <c r="M855" s="75">
        <f t="shared" si="240"/>
        <v>1.0040058810000001</v>
      </c>
      <c r="N855" s="75">
        <f t="shared" ca="1" si="241"/>
        <v>1.035832275</v>
      </c>
      <c r="O855" s="74">
        <f t="shared" si="242"/>
        <v>0</v>
      </c>
      <c r="P855" s="71">
        <f t="shared" ca="1" si="243"/>
        <v>35.832275000000003</v>
      </c>
      <c r="Q855" s="71">
        <f t="shared" si="246"/>
        <v>0</v>
      </c>
      <c r="R855" s="76" t="str">
        <f t="shared" si="244"/>
        <v>J=</v>
      </c>
      <c r="S855" s="92">
        <f t="shared" si="245"/>
        <v>45693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0">
        <f t="shared" si="247"/>
        <v>45622</v>
      </c>
      <c r="B856" s="77">
        <f t="shared" ca="1" si="248"/>
        <v>1036.3199949899999</v>
      </c>
      <c r="C856" s="71">
        <f t="shared" si="234"/>
        <v>1000</v>
      </c>
      <c r="D856" s="10">
        <f ca="1">IF(A856&lt;$B$1,VLOOKUP(A856,[1]DI!$A$4:$B$15000,2,FALSE),0)</f>
        <v>0.1115</v>
      </c>
      <c r="E856" s="71">
        <f t="shared" ca="1" si="235"/>
        <v>1.00041957</v>
      </c>
      <c r="F856" s="71">
        <f ca="1">(TRUNC(PRODUCT($E$16:$E855),16))</f>
        <v>1.3042584623473901</v>
      </c>
      <c r="G856" s="71">
        <f t="shared" ca="1" si="236"/>
        <v>1.26365436863409</v>
      </c>
      <c r="H856" s="71">
        <f t="shared" ca="1" si="237"/>
        <v>1.0321322799999999</v>
      </c>
      <c r="I856" s="72">
        <f t="shared" si="249"/>
        <v>1.2999999999999999E-2</v>
      </c>
      <c r="J856" s="92">
        <f t="shared" si="238"/>
        <v>45509</v>
      </c>
      <c r="K856" s="73">
        <f t="shared" si="250"/>
        <v>79</v>
      </c>
      <c r="L856" s="74">
        <f t="shared" si="239"/>
        <v>79</v>
      </c>
      <c r="M856" s="75">
        <f t="shared" si="240"/>
        <v>1.0040573429999999</v>
      </c>
      <c r="N856" s="75">
        <f t="shared" ca="1" si="241"/>
        <v>1.0363199949999999</v>
      </c>
      <c r="O856" s="74">
        <f t="shared" si="242"/>
        <v>0</v>
      </c>
      <c r="P856" s="71">
        <f t="shared" ca="1" si="243"/>
        <v>36.319994989999998</v>
      </c>
      <c r="Q856" s="71">
        <f t="shared" si="246"/>
        <v>0</v>
      </c>
      <c r="R856" s="76" t="str">
        <f t="shared" si="244"/>
        <v>J=</v>
      </c>
      <c r="S856" s="92">
        <f t="shared" si="245"/>
        <v>45693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0">
        <f t="shared" si="247"/>
        <v>45623</v>
      </c>
      <c r="B857" s="77">
        <f t="shared" ca="1" si="248"/>
        <v>1036.8079419999999</v>
      </c>
      <c r="C857" s="71">
        <f t="shared" si="234"/>
        <v>1000</v>
      </c>
      <c r="D857" s="10">
        <f ca="1">IF(A857&lt;$B$1,VLOOKUP(A857,[1]DI!$A$4:$B$15000,2,FALSE),0)</f>
        <v>0.1115</v>
      </c>
      <c r="E857" s="71">
        <f t="shared" ca="1" si="235"/>
        <v>1.00041957</v>
      </c>
      <c r="F857" s="71">
        <f ca="1">(TRUNC(PRODUCT($E$16:$E856),16))</f>
        <v>1.3048056900704299</v>
      </c>
      <c r="G857" s="71">
        <f t="shared" ca="1" si="236"/>
        <v>1.26365436863409</v>
      </c>
      <c r="H857" s="71">
        <f t="shared" ca="1" si="237"/>
        <v>1.0325653299999999</v>
      </c>
      <c r="I857" s="72">
        <f t="shared" si="249"/>
        <v>1.2999999999999999E-2</v>
      </c>
      <c r="J857" s="92">
        <f t="shared" si="238"/>
        <v>45509</v>
      </c>
      <c r="K857" s="73">
        <f t="shared" si="250"/>
        <v>80</v>
      </c>
      <c r="L857" s="74">
        <f t="shared" si="239"/>
        <v>80</v>
      </c>
      <c r="M857" s="75">
        <f t="shared" si="240"/>
        <v>1.0041088069999999</v>
      </c>
      <c r="N857" s="75">
        <f t="shared" ca="1" si="241"/>
        <v>1.036807942</v>
      </c>
      <c r="O857" s="74">
        <f t="shared" si="242"/>
        <v>0</v>
      </c>
      <c r="P857" s="71">
        <f t="shared" ca="1" si="243"/>
        <v>36.807941999999997</v>
      </c>
      <c r="Q857" s="71">
        <f t="shared" si="246"/>
        <v>0</v>
      </c>
      <c r="R857" s="76" t="str">
        <f t="shared" si="244"/>
        <v>J=</v>
      </c>
      <c r="S857" s="92">
        <f t="shared" si="245"/>
        <v>45693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0">
        <f t="shared" si="247"/>
        <v>45624</v>
      </c>
      <c r="B858" s="77">
        <f t="shared" ca="1" si="248"/>
        <v>1037.29611699</v>
      </c>
      <c r="C858" s="71">
        <f t="shared" si="234"/>
        <v>1000</v>
      </c>
      <c r="D858" s="10">
        <f ca="1">IF(A858&lt;$B$1,VLOOKUP(A858,[1]DI!$A$4:$B$15000,2,FALSE),0)</f>
        <v>0.1115</v>
      </c>
      <c r="E858" s="71">
        <f t="shared" ca="1" si="235"/>
        <v>1.00041957</v>
      </c>
      <c r="F858" s="71">
        <f ca="1">(TRUNC(PRODUCT($E$16:$E857),16))</f>
        <v>1.30535314739382</v>
      </c>
      <c r="G858" s="71">
        <f t="shared" ca="1" si="236"/>
        <v>1.26365436863409</v>
      </c>
      <c r="H858" s="71">
        <f t="shared" ca="1" si="237"/>
        <v>1.03299856</v>
      </c>
      <c r="I858" s="72">
        <f t="shared" si="249"/>
        <v>1.2999999999999999E-2</v>
      </c>
      <c r="J858" s="92">
        <f t="shared" si="238"/>
        <v>45509</v>
      </c>
      <c r="K858" s="73">
        <f t="shared" si="250"/>
        <v>81</v>
      </c>
      <c r="L858" s="74">
        <f t="shared" si="239"/>
        <v>81</v>
      </c>
      <c r="M858" s="75">
        <f t="shared" si="240"/>
        <v>1.004160274</v>
      </c>
      <c r="N858" s="75">
        <f t="shared" ca="1" si="241"/>
        <v>1.0372961169999999</v>
      </c>
      <c r="O858" s="74">
        <f t="shared" si="242"/>
        <v>0</v>
      </c>
      <c r="P858" s="71">
        <f t="shared" ca="1" si="243"/>
        <v>37.296116990000002</v>
      </c>
      <c r="Q858" s="71">
        <f t="shared" si="246"/>
        <v>0</v>
      </c>
      <c r="R858" s="76" t="str">
        <f t="shared" si="244"/>
        <v>J=</v>
      </c>
      <c r="S858" s="92">
        <f t="shared" si="245"/>
        <v>45693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0">
        <f t="shared" si="247"/>
        <v>45625</v>
      </c>
      <c r="B859" s="77">
        <f t="shared" ca="1" si="248"/>
        <v>1037.78452999</v>
      </c>
      <c r="C859" s="71">
        <f t="shared" si="234"/>
        <v>1000</v>
      </c>
      <c r="D859" s="10">
        <f ca="1">IF(A859&lt;$B$1,VLOOKUP(A859,[1]DI!$A$4:$B$15000,2,FALSE),0)</f>
        <v>0.1115</v>
      </c>
      <c r="E859" s="71">
        <f t="shared" ca="1" si="235"/>
        <v>1.00041957</v>
      </c>
      <c r="F859" s="71">
        <f ca="1">(TRUNC(PRODUCT($E$16:$E858),16))</f>
        <v>1.3059008344138701</v>
      </c>
      <c r="G859" s="71">
        <f t="shared" ca="1" si="236"/>
        <v>1.26365436863409</v>
      </c>
      <c r="H859" s="71">
        <f t="shared" ca="1" si="237"/>
        <v>1.03343198</v>
      </c>
      <c r="I859" s="72">
        <f t="shared" si="249"/>
        <v>1.2999999999999999E-2</v>
      </c>
      <c r="J859" s="92">
        <f t="shared" si="238"/>
        <v>45509</v>
      </c>
      <c r="K859" s="73">
        <f t="shared" si="250"/>
        <v>82</v>
      </c>
      <c r="L859" s="74">
        <f t="shared" si="239"/>
        <v>82</v>
      </c>
      <c r="M859" s="75">
        <f t="shared" si="240"/>
        <v>1.0042117429999999</v>
      </c>
      <c r="N859" s="75">
        <f t="shared" ca="1" si="241"/>
        <v>1.0377845299999999</v>
      </c>
      <c r="O859" s="74">
        <f t="shared" si="242"/>
        <v>0</v>
      </c>
      <c r="P859" s="71">
        <f t="shared" ca="1" si="243"/>
        <v>37.784529990000003</v>
      </c>
      <c r="Q859" s="71">
        <f t="shared" si="246"/>
        <v>0</v>
      </c>
      <c r="R859" s="76" t="str">
        <f t="shared" si="244"/>
        <v>J=</v>
      </c>
      <c r="S859" s="92">
        <f t="shared" si="245"/>
        <v>45693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0">
        <f t="shared" si="247"/>
        <v>45626</v>
      </c>
      <c r="B860" s="77">
        <f t="shared" ca="1" si="248"/>
        <v>1038.2731709899999</v>
      </c>
      <c r="C860" s="71">
        <f t="shared" si="234"/>
        <v>1000</v>
      </c>
      <c r="D860" s="10">
        <f ca="1">IF(A860&lt;$B$1,VLOOKUP(A860,[1]DI!$A$4:$B$15000,2,FALSE),0)</f>
        <v>0</v>
      </c>
      <c r="E860" s="71">
        <f t="shared" ca="1" si="235"/>
        <v>1</v>
      </c>
      <c r="F860" s="71">
        <f ca="1">(TRUNC(PRODUCT($E$16:$E859),16))</f>
        <v>1.30644875122696</v>
      </c>
      <c r="G860" s="71">
        <f t="shared" ca="1" si="236"/>
        <v>1.26365436863409</v>
      </c>
      <c r="H860" s="71">
        <f t="shared" ca="1" si="237"/>
        <v>1.0338655800000001</v>
      </c>
      <c r="I860" s="72">
        <f t="shared" si="249"/>
        <v>1.2999999999999999E-2</v>
      </c>
      <c r="J860" s="92">
        <f t="shared" si="238"/>
        <v>45509</v>
      </c>
      <c r="K860" s="73">
        <f t="shared" si="250"/>
        <v>82</v>
      </c>
      <c r="L860" s="74">
        <f t="shared" si="239"/>
        <v>83</v>
      </c>
      <c r="M860" s="75">
        <f t="shared" si="240"/>
        <v>1.0042632149999999</v>
      </c>
      <c r="N860" s="75">
        <f t="shared" ca="1" si="241"/>
        <v>1.0382731709999999</v>
      </c>
      <c r="O860" s="74">
        <f t="shared" si="242"/>
        <v>0</v>
      </c>
      <c r="P860" s="71">
        <f t="shared" ca="1" si="243"/>
        <v>38.273170989999997</v>
      </c>
      <c r="Q860" s="71">
        <f t="shared" si="246"/>
        <v>0</v>
      </c>
      <c r="R860" s="76" t="str">
        <f t="shared" si="244"/>
        <v>J=</v>
      </c>
      <c r="S860" s="92">
        <f t="shared" si="245"/>
        <v>45693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0">
        <f t="shared" si="247"/>
        <v>45627</v>
      </c>
      <c r="B861" s="77">
        <f t="shared" ca="1" si="248"/>
        <v>1038.2731709899999</v>
      </c>
      <c r="C861" s="71">
        <f t="shared" si="234"/>
        <v>1000</v>
      </c>
      <c r="D861" s="10">
        <f ca="1">IF(A861&lt;$B$1,VLOOKUP(A861,[1]DI!$A$4:$B$15000,2,FALSE),0)</f>
        <v>0</v>
      </c>
      <c r="E861" s="71">
        <f t="shared" ca="1" si="235"/>
        <v>1</v>
      </c>
      <c r="F861" s="71">
        <f ca="1">(TRUNC(PRODUCT($E$16:$E860),16))</f>
        <v>1.30644875122696</v>
      </c>
      <c r="G861" s="71">
        <f t="shared" ca="1" si="236"/>
        <v>1.26365436863409</v>
      </c>
      <c r="H861" s="71">
        <f t="shared" ca="1" si="237"/>
        <v>1.0338655800000001</v>
      </c>
      <c r="I861" s="72">
        <f t="shared" si="249"/>
        <v>1.2999999999999999E-2</v>
      </c>
      <c r="J861" s="92">
        <f t="shared" si="238"/>
        <v>45509</v>
      </c>
      <c r="K861" s="73">
        <f t="shared" si="250"/>
        <v>82</v>
      </c>
      <c r="L861" s="74">
        <f t="shared" si="239"/>
        <v>83</v>
      </c>
      <c r="M861" s="75">
        <f t="shared" si="240"/>
        <v>1.0042632149999999</v>
      </c>
      <c r="N861" s="75">
        <f t="shared" ca="1" si="241"/>
        <v>1.0382731709999999</v>
      </c>
      <c r="O861" s="74">
        <f t="shared" si="242"/>
        <v>0</v>
      </c>
      <c r="P861" s="71">
        <f t="shared" ca="1" si="243"/>
        <v>38.273170989999997</v>
      </c>
      <c r="Q861" s="71">
        <f t="shared" si="246"/>
        <v>0</v>
      </c>
      <c r="R861" s="76" t="str">
        <f t="shared" si="244"/>
        <v>J=</v>
      </c>
      <c r="S861" s="92">
        <f t="shared" si="245"/>
        <v>45693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0">
        <f t="shared" si="247"/>
        <v>45628</v>
      </c>
      <c r="B862" s="77">
        <f t="shared" ca="1" si="248"/>
        <v>1038.2731709899999</v>
      </c>
      <c r="C862" s="71">
        <f t="shared" si="234"/>
        <v>1000</v>
      </c>
      <c r="D862" s="10">
        <f ca="1">IF(A862&lt;$B$1,VLOOKUP(A862,[1]DI!$A$4:$B$15000,2,FALSE),0)</f>
        <v>0.1115</v>
      </c>
      <c r="E862" s="71">
        <f t="shared" ca="1" si="235"/>
        <v>1.00041957</v>
      </c>
      <c r="F862" s="71">
        <f ca="1">(TRUNC(PRODUCT($E$16:$E861),16))</f>
        <v>1.30644875122696</v>
      </c>
      <c r="G862" s="71">
        <f t="shared" ca="1" si="236"/>
        <v>1.26365436863409</v>
      </c>
      <c r="H862" s="71">
        <f t="shared" ca="1" si="237"/>
        <v>1.0338655800000001</v>
      </c>
      <c r="I862" s="72">
        <f t="shared" si="249"/>
        <v>1.2999999999999999E-2</v>
      </c>
      <c r="J862" s="92">
        <f t="shared" si="238"/>
        <v>45509</v>
      </c>
      <c r="K862" s="73">
        <f t="shared" si="250"/>
        <v>83</v>
      </c>
      <c r="L862" s="74">
        <f t="shared" si="239"/>
        <v>83</v>
      </c>
      <c r="M862" s="75">
        <f t="shared" si="240"/>
        <v>1.0042632149999999</v>
      </c>
      <c r="N862" s="75">
        <f t="shared" ca="1" si="241"/>
        <v>1.0382731709999999</v>
      </c>
      <c r="O862" s="74">
        <f t="shared" si="242"/>
        <v>0</v>
      </c>
      <c r="P862" s="71">
        <f t="shared" ca="1" si="243"/>
        <v>38.273170989999997</v>
      </c>
      <c r="Q862" s="71">
        <f t="shared" si="246"/>
        <v>0</v>
      </c>
      <c r="R862" s="76" t="str">
        <f t="shared" si="244"/>
        <v>J=</v>
      </c>
      <c r="S862" s="92">
        <f t="shared" si="245"/>
        <v>45693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0">
        <f t="shared" si="247"/>
        <v>45629</v>
      </c>
      <c r="B863" s="77">
        <f t="shared" ca="1" si="248"/>
        <v>1038.762031</v>
      </c>
      <c r="C863" s="71">
        <f t="shared" si="234"/>
        <v>1000</v>
      </c>
      <c r="D863" s="10">
        <f ca="1">IF(A863&lt;$B$1,VLOOKUP(A863,[1]DI!$A$4:$B$15000,2,FALSE),0)</f>
        <v>0.1115</v>
      </c>
      <c r="E863" s="71">
        <f t="shared" ca="1" si="235"/>
        <v>1.00041957</v>
      </c>
      <c r="F863" s="71">
        <f ca="1">(TRUNC(PRODUCT($E$16:$E862),16))</f>
        <v>1.3069968979295199</v>
      </c>
      <c r="G863" s="71">
        <f t="shared" ca="1" si="236"/>
        <v>1.26365436863409</v>
      </c>
      <c r="H863" s="71">
        <f t="shared" ca="1" si="237"/>
        <v>1.03429935</v>
      </c>
      <c r="I863" s="72">
        <f t="shared" si="249"/>
        <v>1.2999999999999999E-2</v>
      </c>
      <c r="J863" s="92">
        <f t="shared" si="238"/>
        <v>45509</v>
      </c>
      <c r="K863" s="73">
        <f t="shared" si="250"/>
        <v>84</v>
      </c>
      <c r="L863" s="74">
        <f t="shared" si="239"/>
        <v>84</v>
      </c>
      <c r="M863" s="75">
        <f t="shared" si="240"/>
        <v>1.00431469</v>
      </c>
      <c r="N863" s="75">
        <f t="shared" ca="1" si="241"/>
        <v>1.0387620310000001</v>
      </c>
      <c r="O863" s="74">
        <f t="shared" si="242"/>
        <v>0</v>
      </c>
      <c r="P863" s="71">
        <f t="shared" ca="1" si="243"/>
        <v>38.762031</v>
      </c>
      <c r="Q863" s="71">
        <f t="shared" si="246"/>
        <v>0</v>
      </c>
      <c r="R863" s="76" t="str">
        <f t="shared" si="244"/>
        <v>J=</v>
      </c>
      <c r="S863" s="92">
        <f t="shared" si="245"/>
        <v>45693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0">
        <f t="shared" si="247"/>
        <v>45630</v>
      </c>
      <c r="B864" s="77">
        <f t="shared" ca="1" si="248"/>
        <v>1039.2511380000001</v>
      </c>
      <c r="C864" s="71">
        <f t="shared" si="234"/>
        <v>1000</v>
      </c>
      <c r="D864" s="10">
        <f ca="1">IF(A864&lt;$B$1,VLOOKUP(A864,[1]DI!$A$4:$B$15000,2,FALSE),0)</f>
        <v>0.1115</v>
      </c>
      <c r="E864" s="71">
        <f t="shared" ca="1" si="235"/>
        <v>1.00041957</v>
      </c>
      <c r="F864" s="71">
        <f ca="1">(TRUNC(PRODUCT($E$16:$E863),16))</f>
        <v>1.3075452746179801</v>
      </c>
      <c r="G864" s="71">
        <f t="shared" ca="1" si="236"/>
        <v>1.26365436863409</v>
      </c>
      <c r="H864" s="71">
        <f t="shared" ca="1" si="237"/>
        <v>1.03473332</v>
      </c>
      <c r="I864" s="72">
        <f t="shared" si="249"/>
        <v>1.2999999999999999E-2</v>
      </c>
      <c r="J864" s="92">
        <f t="shared" si="238"/>
        <v>45509</v>
      </c>
      <c r="K864" s="73">
        <f t="shared" si="250"/>
        <v>85</v>
      </c>
      <c r="L864" s="74">
        <f t="shared" si="239"/>
        <v>85</v>
      </c>
      <c r="M864" s="75">
        <f t="shared" si="240"/>
        <v>1.0043661669999999</v>
      </c>
      <c r="N864" s="75">
        <f t="shared" ca="1" si="241"/>
        <v>1.039251138</v>
      </c>
      <c r="O864" s="74">
        <f t="shared" si="242"/>
        <v>0</v>
      </c>
      <c r="P864" s="71">
        <f t="shared" ca="1" si="243"/>
        <v>39.251137999999997</v>
      </c>
      <c r="Q864" s="71">
        <f t="shared" si="246"/>
        <v>0</v>
      </c>
      <c r="R864" s="76" t="str">
        <f t="shared" si="244"/>
        <v>J=</v>
      </c>
      <c r="S864" s="92">
        <f t="shared" si="245"/>
        <v>45693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0">
        <f t="shared" si="247"/>
        <v>45631</v>
      </c>
      <c r="B865" s="77">
        <f t="shared" ca="1" si="248"/>
        <v>1039.740464</v>
      </c>
      <c r="C865" s="71">
        <f t="shared" si="234"/>
        <v>1000</v>
      </c>
      <c r="D865" s="10">
        <f ca="1">IF(A865&lt;$B$1,VLOOKUP(A865,[1]DI!$A$4:$B$15000,2,FALSE),0)</f>
        <v>0.1115</v>
      </c>
      <c r="E865" s="71">
        <f t="shared" ca="1" si="235"/>
        <v>1.00041957</v>
      </c>
      <c r="F865" s="71">
        <f ca="1">(TRUNC(PRODUCT($E$16:$E864),16))</f>
        <v>1.3080938813888501</v>
      </c>
      <c r="G865" s="71">
        <f t="shared" ca="1" si="236"/>
        <v>1.26365436863409</v>
      </c>
      <c r="H865" s="71">
        <f t="shared" ca="1" si="237"/>
        <v>1.03516746</v>
      </c>
      <c r="I865" s="72">
        <f t="shared" si="249"/>
        <v>1.2999999999999999E-2</v>
      </c>
      <c r="J865" s="92">
        <f t="shared" si="238"/>
        <v>45509</v>
      </c>
      <c r="K865" s="73">
        <f t="shared" si="250"/>
        <v>86</v>
      </c>
      <c r="L865" s="74">
        <f t="shared" si="239"/>
        <v>86</v>
      </c>
      <c r="M865" s="75">
        <f t="shared" si="240"/>
        <v>1.0044176469999999</v>
      </c>
      <c r="N865" s="75">
        <f t="shared" ca="1" si="241"/>
        <v>1.0397404640000001</v>
      </c>
      <c r="O865" s="74">
        <f t="shared" si="242"/>
        <v>0</v>
      </c>
      <c r="P865" s="71">
        <f t="shared" ca="1" si="243"/>
        <v>39.740464000000003</v>
      </c>
      <c r="Q865" s="71">
        <f t="shared" si="246"/>
        <v>0</v>
      </c>
      <c r="R865" s="76" t="str">
        <f t="shared" si="244"/>
        <v>J=</v>
      </c>
      <c r="S865" s="92">
        <f t="shared" si="245"/>
        <v>45693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0">
        <f t="shared" si="247"/>
        <v>45632</v>
      </c>
      <c r="B866" s="77">
        <f t="shared" ca="1" si="248"/>
        <v>1040.2300190000001</v>
      </c>
      <c r="C866" s="71">
        <f t="shared" si="234"/>
        <v>1000</v>
      </c>
      <c r="D866" s="10">
        <f ca="1">IF(A866&lt;$B$1,VLOOKUP(A866,[1]DI!$A$4:$B$15000,2,FALSE),0)</f>
        <v>0.1115</v>
      </c>
      <c r="E866" s="71">
        <f t="shared" ca="1" si="235"/>
        <v>1.00041957</v>
      </c>
      <c r="F866" s="71">
        <f ca="1">(TRUNC(PRODUCT($E$16:$E865),16))</f>
        <v>1.30864271833867</v>
      </c>
      <c r="G866" s="71">
        <f t="shared" ca="1" si="236"/>
        <v>1.26365436863409</v>
      </c>
      <c r="H866" s="71">
        <f t="shared" ca="1" si="237"/>
        <v>1.0356017799999999</v>
      </c>
      <c r="I866" s="72">
        <f t="shared" si="249"/>
        <v>1.2999999999999999E-2</v>
      </c>
      <c r="J866" s="92">
        <f t="shared" si="238"/>
        <v>45509</v>
      </c>
      <c r="K866" s="73">
        <f t="shared" si="250"/>
        <v>87</v>
      </c>
      <c r="L866" s="74">
        <f t="shared" si="239"/>
        <v>87</v>
      </c>
      <c r="M866" s="75">
        <f t="shared" si="240"/>
        <v>1.0044691299999999</v>
      </c>
      <c r="N866" s="75">
        <f t="shared" ca="1" si="241"/>
        <v>1.040230019</v>
      </c>
      <c r="O866" s="74">
        <f t="shared" si="242"/>
        <v>0</v>
      </c>
      <c r="P866" s="71">
        <f t="shared" ca="1" si="243"/>
        <v>40.230018999999999</v>
      </c>
      <c r="Q866" s="71">
        <f t="shared" si="246"/>
        <v>0</v>
      </c>
      <c r="R866" s="76" t="str">
        <f t="shared" si="244"/>
        <v>J=</v>
      </c>
      <c r="S866" s="92">
        <f t="shared" si="245"/>
        <v>45693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0">
        <f t="shared" si="247"/>
        <v>45633</v>
      </c>
      <c r="B867" s="77">
        <f t="shared" ca="1" si="248"/>
        <v>1040.7198109999999</v>
      </c>
      <c r="C867" s="71">
        <f t="shared" si="234"/>
        <v>1000</v>
      </c>
      <c r="D867" s="10">
        <f ca="1">IF(A867&lt;$B$1,VLOOKUP(A867,[1]DI!$A$4:$B$15000,2,FALSE),0)</f>
        <v>0</v>
      </c>
      <c r="E867" s="71">
        <f t="shared" ca="1" si="235"/>
        <v>1</v>
      </c>
      <c r="F867" s="71">
        <f ca="1">(TRUNC(PRODUCT($E$16:$E866),16))</f>
        <v>1.3091917855640001</v>
      </c>
      <c r="G867" s="71">
        <f t="shared" ca="1" si="236"/>
        <v>1.26365436863409</v>
      </c>
      <c r="H867" s="71">
        <f t="shared" ca="1" si="237"/>
        <v>1.03603629</v>
      </c>
      <c r="I867" s="72">
        <f t="shared" si="249"/>
        <v>1.2999999999999999E-2</v>
      </c>
      <c r="J867" s="92">
        <f t="shared" si="238"/>
        <v>45509</v>
      </c>
      <c r="K867" s="73">
        <f t="shared" si="250"/>
        <v>87</v>
      </c>
      <c r="L867" s="74">
        <f t="shared" si="239"/>
        <v>88</v>
      </c>
      <c r="M867" s="75">
        <f t="shared" si="240"/>
        <v>1.0045206149999999</v>
      </c>
      <c r="N867" s="75">
        <f t="shared" ca="1" si="241"/>
        <v>1.040719811</v>
      </c>
      <c r="O867" s="74">
        <f t="shared" si="242"/>
        <v>0</v>
      </c>
      <c r="P867" s="71">
        <f t="shared" ca="1" si="243"/>
        <v>40.719811</v>
      </c>
      <c r="Q867" s="71">
        <f t="shared" si="246"/>
        <v>0</v>
      </c>
      <c r="R867" s="76" t="str">
        <f t="shared" si="244"/>
        <v>J=</v>
      </c>
      <c r="S867" s="92">
        <f t="shared" si="245"/>
        <v>45693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0">
        <f t="shared" si="247"/>
        <v>45634</v>
      </c>
      <c r="B868" s="77">
        <f t="shared" ca="1" si="248"/>
        <v>1040.7198109999999</v>
      </c>
      <c r="C868" s="71">
        <f t="shared" si="234"/>
        <v>1000</v>
      </c>
      <c r="D868" s="10">
        <f ca="1">IF(A868&lt;$B$1,VLOOKUP(A868,[1]DI!$A$4:$B$15000,2,FALSE),0)</f>
        <v>0</v>
      </c>
      <c r="E868" s="71">
        <f t="shared" ca="1" si="235"/>
        <v>1</v>
      </c>
      <c r="F868" s="71">
        <f ca="1">(TRUNC(PRODUCT($E$16:$E867),16))</f>
        <v>1.3091917855640001</v>
      </c>
      <c r="G868" s="71">
        <f t="shared" ca="1" si="236"/>
        <v>1.26365436863409</v>
      </c>
      <c r="H868" s="71">
        <f t="shared" ca="1" si="237"/>
        <v>1.03603629</v>
      </c>
      <c r="I868" s="72">
        <f t="shared" si="249"/>
        <v>1.2999999999999999E-2</v>
      </c>
      <c r="J868" s="92">
        <f t="shared" si="238"/>
        <v>45509</v>
      </c>
      <c r="K868" s="73">
        <f t="shared" si="250"/>
        <v>87</v>
      </c>
      <c r="L868" s="74">
        <f t="shared" si="239"/>
        <v>88</v>
      </c>
      <c r="M868" s="75">
        <f t="shared" si="240"/>
        <v>1.0045206149999999</v>
      </c>
      <c r="N868" s="75">
        <f t="shared" ca="1" si="241"/>
        <v>1.040719811</v>
      </c>
      <c r="O868" s="74">
        <f t="shared" si="242"/>
        <v>0</v>
      </c>
      <c r="P868" s="71">
        <f t="shared" ca="1" si="243"/>
        <v>40.719811</v>
      </c>
      <c r="Q868" s="71">
        <f t="shared" si="246"/>
        <v>0</v>
      </c>
      <c r="R868" s="76" t="str">
        <f t="shared" si="244"/>
        <v>J=</v>
      </c>
      <c r="S868" s="92">
        <f t="shared" si="245"/>
        <v>45693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0">
        <f t="shared" si="247"/>
        <v>45635</v>
      </c>
      <c r="B869" s="77">
        <f t="shared" ca="1" si="248"/>
        <v>1040.7198109999999</v>
      </c>
      <c r="C869" s="71">
        <f t="shared" si="234"/>
        <v>1000</v>
      </c>
      <c r="D869" s="10">
        <f ca="1">IF(A869&lt;$B$1,VLOOKUP(A869,[1]DI!$A$4:$B$15000,2,FALSE),0)</f>
        <v>0.1115</v>
      </c>
      <c r="E869" s="71">
        <f t="shared" ca="1" si="235"/>
        <v>1.00041957</v>
      </c>
      <c r="F869" s="71">
        <f ca="1">(TRUNC(PRODUCT($E$16:$E868),16))</f>
        <v>1.3091917855640001</v>
      </c>
      <c r="G869" s="71">
        <f t="shared" ca="1" si="236"/>
        <v>1.26365436863409</v>
      </c>
      <c r="H869" s="71">
        <f t="shared" ca="1" si="237"/>
        <v>1.03603629</v>
      </c>
      <c r="I869" s="72">
        <f t="shared" si="249"/>
        <v>1.2999999999999999E-2</v>
      </c>
      <c r="J869" s="92">
        <f t="shared" si="238"/>
        <v>45509</v>
      </c>
      <c r="K869" s="73">
        <f t="shared" si="250"/>
        <v>88</v>
      </c>
      <c r="L869" s="74">
        <f t="shared" si="239"/>
        <v>88</v>
      </c>
      <c r="M869" s="75">
        <f t="shared" si="240"/>
        <v>1.0045206149999999</v>
      </c>
      <c r="N869" s="75">
        <f t="shared" ca="1" si="241"/>
        <v>1.040719811</v>
      </c>
      <c r="O869" s="74">
        <f t="shared" si="242"/>
        <v>0</v>
      </c>
      <c r="P869" s="71">
        <f t="shared" ca="1" si="243"/>
        <v>40.719811</v>
      </c>
      <c r="Q869" s="71">
        <f t="shared" si="246"/>
        <v>0</v>
      </c>
      <c r="R869" s="76" t="str">
        <f t="shared" si="244"/>
        <v>J=</v>
      </c>
      <c r="S869" s="92">
        <f t="shared" si="245"/>
        <v>45693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0">
        <f t="shared" si="247"/>
        <v>45636</v>
      </c>
      <c r="B870" s="77">
        <f t="shared" ca="1" si="248"/>
        <v>1041.209832</v>
      </c>
      <c r="C870" s="71">
        <f t="shared" si="234"/>
        <v>1000</v>
      </c>
      <c r="D870" s="10">
        <f ca="1">IF(A870&lt;$B$1,VLOOKUP(A870,[1]DI!$A$4:$B$15000,2,FALSE),0)</f>
        <v>0.1115</v>
      </c>
      <c r="E870" s="71">
        <f t="shared" ca="1" si="235"/>
        <v>1.00041957</v>
      </c>
      <c r="F870" s="71">
        <f ca="1">(TRUNC(PRODUCT($E$16:$E869),16))</f>
        <v>1.30974108316147</v>
      </c>
      <c r="G870" s="71">
        <f t="shared" ca="1" si="236"/>
        <v>1.26365436863409</v>
      </c>
      <c r="H870" s="71">
        <f t="shared" ca="1" si="237"/>
        <v>1.03647098</v>
      </c>
      <c r="I870" s="72">
        <f t="shared" si="249"/>
        <v>1.2999999999999999E-2</v>
      </c>
      <c r="J870" s="92">
        <f t="shared" si="238"/>
        <v>45509</v>
      </c>
      <c r="K870" s="73">
        <f t="shared" si="250"/>
        <v>89</v>
      </c>
      <c r="L870" s="74">
        <f t="shared" si="239"/>
        <v>89</v>
      </c>
      <c r="M870" s="75">
        <f t="shared" si="240"/>
        <v>1.0045721030000001</v>
      </c>
      <c r="N870" s="75">
        <f t="shared" ca="1" si="241"/>
        <v>1.0412098320000001</v>
      </c>
      <c r="O870" s="74">
        <f t="shared" si="242"/>
        <v>0</v>
      </c>
      <c r="P870" s="71">
        <f t="shared" ca="1" si="243"/>
        <v>41.209831999999999</v>
      </c>
      <c r="Q870" s="71">
        <f t="shared" si="246"/>
        <v>0</v>
      </c>
      <c r="R870" s="76" t="str">
        <f t="shared" si="244"/>
        <v>J=</v>
      </c>
      <c r="S870" s="92">
        <f t="shared" si="245"/>
        <v>45693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0">
        <f t="shared" si="247"/>
        <v>45637</v>
      </c>
      <c r="B871" s="77">
        <f t="shared" ca="1" si="248"/>
        <v>1041.7000820000001</v>
      </c>
      <c r="C871" s="71">
        <f t="shared" si="234"/>
        <v>1000</v>
      </c>
      <c r="D871" s="10">
        <f ca="1">IF(A871&lt;$B$1,VLOOKUP(A871,[1]DI!$A$4:$B$15000,2,FALSE),0)</f>
        <v>0.1115</v>
      </c>
      <c r="E871" s="71">
        <f t="shared" ca="1" si="235"/>
        <v>1.00041957</v>
      </c>
      <c r="F871" s="71">
        <f ca="1">(TRUNC(PRODUCT($E$16:$E870),16))</f>
        <v>1.3102906112277299</v>
      </c>
      <c r="G871" s="71">
        <f t="shared" ca="1" si="236"/>
        <v>1.26365436863409</v>
      </c>
      <c r="H871" s="71">
        <f t="shared" ca="1" si="237"/>
        <v>1.0369058499999999</v>
      </c>
      <c r="I871" s="72">
        <f t="shared" si="249"/>
        <v>1.2999999999999999E-2</v>
      </c>
      <c r="J871" s="92">
        <f t="shared" si="238"/>
        <v>45509</v>
      </c>
      <c r="K871" s="73">
        <f t="shared" si="250"/>
        <v>90</v>
      </c>
      <c r="L871" s="74">
        <f t="shared" si="239"/>
        <v>90</v>
      </c>
      <c r="M871" s="75">
        <f t="shared" si="240"/>
        <v>1.0046235939999999</v>
      </c>
      <c r="N871" s="75">
        <f t="shared" ca="1" si="241"/>
        <v>1.041700082</v>
      </c>
      <c r="O871" s="74">
        <f t="shared" si="242"/>
        <v>0</v>
      </c>
      <c r="P871" s="71">
        <f t="shared" ca="1" si="243"/>
        <v>41.700082000000002</v>
      </c>
      <c r="Q871" s="71">
        <f t="shared" si="246"/>
        <v>0</v>
      </c>
      <c r="R871" s="76" t="str">
        <f t="shared" si="244"/>
        <v>J=</v>
      </c>
      <c r="S871" s="92">
        <f t="shared" si="245"/>
        <v>45693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0">
        <f t="shared" si="247"/>
        <v>45638</v>
      </c>
      <c r="B872" s="77">
        <f t="shared" ca="1" si="248"/>
        <v>1042.1905690000001</v>
      </c>
      <c r="C872" s="71">
        <f t="shared" si="234"/>
        <v>1000</v>
      </c>
      <c r="D872" s="10">
        <f ca="1">IF(A872&lt;$B$1,VLOOKUP(A872,[1]DI!$A$4:$B$15000,2,FALSE),0)</f>
        <v>0.1215</v>
      </c>
      <c r="E872" s="71">
        <f t="shared" ca="1" si="235"/>
        <v>1.00045513</v>
      </c>
      <c r="F872" s="71">
        <f ca="1">(TRUNC(PRODUCT($E$16:$E871),16))</f>
        <v>1.3108403698594799</v>
      </c>
      <c r="G872" s="71">
        <f t="shared" ca="1" si="236"/>
        <v>1.26365436863409</v>
      </c>
      <c r="H872" s="71">
        <f t="shared" ca="1" si="237"/>
        <v>1.0373409099999999</v>
      </c>
      <c r="I872" s="72">
        <f t="shared" si="249"/>
        <v>1.2999999999999999E-2</v>
      </c>
      <c r="J872" s="92">
        <f t="shared" si="238"/>
        <v>45509</v>
      </c>
      <c r="K872" s="73">
        <f t="shared" si="250"/>
        <v>91</v>
      </c>
      <c r="L872" s="74">
        <f t="shared" si="239"/>
        <v>91</v>
      </c>
      <c r="M872" s="75">
        <f t="shared" si="240"/>
        <v>1.0046750870000001</v>
      </c>
      <c r="N872" s="75">
        <f t="shared" ca="1" si="241"/>
        <v>1.042190569</v>
      </c>
      <c r="O872" s="74">
        <f t="shared" si="242"/>
        <v>0</v>
      </c>
      <c r="P872" s="71">
        <f t="shared" ca="1" si="243"/>
        <v>42.190569000000004</v>
      </c>
      <c r="Q872" s="71">
        <f t="shared" si="246"/>
        <v>0</v>
      </c>
      <c r="R872" s="76" t="str">
        <f t="shared" si="244"/>
        <v>J=</v>
      </c>
      <c r="S872" s="92">
        <f t="shared" si="245"/>
        <v>45693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0">
        <f t="shared" si="247"/>
        <v>45639</v>
      </c>
      <c r="B873" s="77">
        <f t="shared" ca="1" si="248"/>
        <v>1042.718339</v>
      </c>
      <c r="C873" s="71">
        <f t="shared" si="234"/>
        <v>1000</v>
      </c>
      <c r="D873" s="10">
        <f ca="1">IF(A873&lt;$B$1,VLOOKUP(A873,[1]DI!$A$4:$B$15000,2,FALSE),0)</f>
        <v>0.1215</v>
      </c>
      <c r="E873" s="71">
        <f t="shared" ca="1" si="235"/>
        <v>1.00045513</v>
      </c>
      <c r="F873" s="71">
        <f ca="1">(TRUNC(PRODUCT($E$16:$E872),16))</f>
        <v>1.3114369726370201</v>
      </c>
      <c r="G873" s="71">
        <f t="shared" ca="1" si="236"/>
        <v>1.26365436863409</v>
      </c>
      <c r="H873" s="71">
        <f t="shared" ca="1" si="237"/>
        <v>1.0378130299999999</v>
      </c>
      <c r="I873" s="72">
        <f t="shared" si="249"/>
        <v>1.2999999999999999E-2</v>
      </c>
      <c r="J873" s="92">
        <f t="shared" si="238"/>
        <v>45509</v>
      </c>
      <c r="K873" s="73">
        <f t="shared" si="250"/>
        <v>92</v>
      </c>
      <c r="L873" s="74">
        <f t="shared" si="239"/>
        <v>92</v>
      </c>
      <c r="M873" s="75">
        <f t="shared" si="240"/>
        <v>1.0047265830000001</v>
      </c>
      <c r="N873" s="75">
        <f t="shared" ca="1" si="241"/>
        <v>1.0427183390000001</v>
      </c>
      <c r="O873" s="74">
        <f t="shared" si="242"/>
        <v>0</v>
      </c>
      <c r="P873" s="71">
        <f t="shared" ca="1" si="243"/>
        <v>42.718339</v>
      </c>
      <c r="Q873" s="71">
        <f t="shared" si="246"/>
        <v>0</v>
      </c>
      <c r="R873" s="76" t="str">
        <f t="shared" si="244"/>
        <v>J=</v>
      </c>
      <c r="S873" s="92">
        <f t="shared" si="245"/>
        <v>45693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0">
        <f t="shared" si="247"/>
        <v>45640</v>
      </c>
      <c r="B874" s="77">
        <f t="shared" ca="1" si="248"/>
        <v>1043.246382</v>
      </c>
      <c r="C874" s="71">
        <f t="shared" si="234"/>
        <v>1000</v>
      </c>
      <c r="D874" s="10">
        <f ca="1">IF(A874&lt;$B$1,VLOOKUP(A874,[1]DI!$A$4:$B$15000,2,FALSE),0)</f>
        <v>0</v>
      </c>
      <c r="E874" s="71">
        <f t="shared" ca="1" si="235"/>
        <v>1</v>
      </c>
      <c r="F874" s="71">
        <f ca="1">(TRUNC(PRODUCT($E$16:$E873),16))</f>
        <v>1.3120338469463699</v>
      </c>
      <c r="G874" s="71">
        <f t="shared" ca="1" si="236"/>
        <v>1.26365436863409</v>
      </c>
      <c r="H874" s="71">
        <f t="shared" ca="1" si="237"/>
        <v>1.0382853700000001</v>
      </c>
      <c r="I874" s="72">
        <f t="shared" si="249"/>
        <v>1.2999999999999999E-2</v>
      </c>
      <c r="J874" s="92">
        <f t="shared" si="238"/>
        <v>45509</v>
      </c>
      <c r="K874" s="73">
        <f t="shared" si="250"/>
        <v>92</v>
      </c>
      <c r="L874" s="74">
        <f t="shared" si="239"/>
        <v>93</v>
      </c>
      <c r="M874" s="75">
        <f t="shared" si="240"/>
        <v>1.004778081</v>
      </c>
      <c r="N874" s="75">
        <f t="shared" ca="1" si="241"/>
        <v>1.043246382</v>
      </c>
      <c r="O874" s="74">
        <f t="shared" si="242"/>
        <v>0</v>
      </c>
      <c r="P874" s="71">
        <f t="shared" ca="1" si="243"/>
        <v>43.246381999999997</v>
      </c>
      <c r="Q874" s="71">
        <f t="shared" si="246"/>
        <v>0</v>
      </c>
      <c r="R874" s="76" t="str">
        <f t="shared" si="244"/>
        <v>J=</v>
      </c>
      <c r="S874" s="92">
        <f t="shared" si="245"/>
        <v>45693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0">
        <f t="shared" si="247"/>
        <v>45641</v>
      </c>
      <c r="B875" s="77">
        <f t="shared" ca="1" si="248"/>
        <v>1043.246382</v>
      </c>
      <c r="C875" s="71">
        <f t="shared" si="234"/>
        <v>1000</v>
      </c>
      <c r="D875" s="10">
        <f ca="1">IF(A875&lt;$B$1,VLOOKUP(A875,[1]DI!$A$4:$B$15000,2,FALSE),0)</f>
        <v>0</v>
      </c>
      <c r="E875" s="71">
        <f t="shared" ca="1" si="235"/>
        <v>1</v>
      </c>
      <c r="F875" s="71">
        <f ca="1">(TRUNC(PRODUCT($E$16:$E874),16))</f>
        <v>1.3120338469463699</v>
      </c>
      <c r="G875" s="71">
        <f t="shared" ca="1" si="236"/>
        <v>1.26365436863409</v>
      </c>
      <c r="H875" s="71">
        <f t="shared" ca="1" si="237"/>
        <v>1.0382853700000001</v>
      </c>
      <c r="I875" s="72">
        <f t="shared" si="249"/>
        <v>1.2999999999999999E-2</v>
      </c>
      <c r="J875" s="92">
        <f t="shared" si="238"/>
        <v>45509</v>
      </c>
      <c r="K875" s="73">
        <f t="shared" si="250"/>
        <v>92</v>
      </c>
      <c r="L875" s="74">
        <f t="shared" si="239"/>
        <v>93</v>
      </c>
      <c r="M875" s="75">
        <f t="shared" si="240"/>
        <v>1.004778081</v>
      </c>
      <c r="N875" s="75">
        <f t="shared" ca="1" si="241"/>
        <v>1.043246382</v>
      </c>
      <c r="O875" s="74">
        <f t="shared" si="242"/>
        <v>0</v>
      </c>
      <c r="P875" s="71">
        <f t="shared" ca="1" si="243"/>
        <v>43.246381999999997</v>
      </c>
      <c r="Q875" s="71">
        <f t="shared" si="246"/>
        <v>0</v>
      </c>
      <c r="R875" s="76" t="str">
        <f t="shared" si="244"/>
        <v>J=</v>
      </c>
      <c r="S875" s="92">
        <f t="shared" si="245"/>
        <v>45693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0">
        <f t="shared" si="247"/>
        <v>45642</v>
      </c>
      <c r="B876" s="77">
        <f t="shared" ca="1" si="248"/>
        <v>1043.246382</v>
      </c>
      <c r="C876" s="71">
        <f t="shared" si="234"/>
        <v>1000</v>
      </c>
      <c r="D876" s="10">
        <f ca="1">IF(A876&lt;$B$1,VLOOKUP(A876,[1]DI!$A$4:$B$15000,2,FALSE),0)</f>
        <v>0.1215</v>
      </c>
      <c r="E876" s="71">
        <f t="shared" ca="1" si="235"/>
        <v>1.00045513</v>
      </c>
      <c r="F876" s="71">
        <f ca="1">(TRUNC(PRODUCT($E$16:$E875),16))</f>
        <v>1.3120338469463699</v>
      </c>
      <c r="G876" s="71">
        <f t="shared" ca="1" si="236"/>
        <v>1.26365436863409</v>
      </c>
      <c r="H876" s="71">
        <f t="shared" ca="1" si="237"/>
        <v>1.0382853700000001</v>
      </c>
      <c r="I876" s="72">
        <f t="shared" si="249"/>
        <v>1.2999999999999999E-2</v>
      </c>
      <c r="J876" s="92">
        <f t="shared" si="238"/>
        <v>45509</v>
      </c>
      <c r="K876" s="73">
        <f t="shared" si="250"/>
        <v>93</v>
      </c>
      <c r="L876" s="74">
        <f t="shared" si="239"/>
        <v>93</v>
      </c>
      <c r="M876" s="75">
        <f t="shared" si="240"/>
        <v>1.004778081</v>
      </c>
      <c r="N876" s="75">
        <f t="shared" ca="1" si="241"/>
        <v>1.043246382</v>
      </c>
      <c r="O876" s="74">
        <f t="shared" si="242"/>
        <v>0</v>
      </c>
      <c r="P876" s="71">
        <f t="shared" ca="1" si="243"/>
        <v>43.246381999999997</v>
      </c>
      <c r="Q876" s="71">
        <f t="shared" si="246"/>
        <v>0</v>
      </c>
      <c r="R876" s="76" t="str">
        <f t="shared" si="244"/>
        <v>J=</v>
      </c>
      <c r="S876" s="92">
        <f t="shared" si="245"/>
        <v>45693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0">
        <f t="shared" si="247"/>
        <v>45643</v>
      </c>
      <c r="B877" s="77">
        <f t="shared" ca="1" si="248"/>
        <v>1043.7746969899999</v>
      </c>
      <c r="C877" s="71">
        <f t="shared" si="234"/>
        <v>1000</v>
      </c>
      <c r="D877" s="10">
        <f ca="1">IF(A877&lt;$B$1,VLOOKUP(A877,[1]DI!$A$4:$B$15000,2,FALSE),0)</f>
        <v>0.1215</v>
      </c>
      <c r="E877" s="71">
        <f t="shared" ca="1" si="235"/>
        <v>1.00045513</v>
      </c>
      <c r="F877" s="71">
        <f ca="1">(TRUNC(PRODUCT($E$16:$E876),16))</f>
        <v>1.3126309929111299</v>
      </c>
      <c r="G877" s="71">
        <f t="shared" ca="1" si="236"/>
        <v>1.26365436863409</v>
      </c>
      <c r="H877" s="71">
        <f t="shared" ca="1" si="237"/>
        <v>1.0387579300000001</v>
      </c>
      <c r="I877" s="72">
        <f t="shared" si="249"/>
        <v>1.2999999999999999E-2</v>
      </c>
      <c r="J877" s="92">
        <f t="shared" si="238"/>
        <v>45509</v>
      </c>
      <c r="K877" s="73">
        <f t="shared" si="250"/>
        <v>94</v>
      </c>
      <c r="L877" s="74">
        <f t="shared" si="239"/>
        <v>94</v>
      </c>
      <c r="M877" s="75">
        <f t="shared" si="240"/>
        <v>1.0048295819999999</v>
      </c>
      <c r="N877" s="75">
        <f t="shared" ca="1" si="241"/>
        <v>1.0437746969999999</v>
      </c>
      <c r="O877" s="74">
        <f t="shared" si="242"/>
        <v>0</v>
      </c>
      <c r="P877" s="71">
        <f t="shared" ca="1" si="243"/>
        <v>43.774696990000002</v>
      </c>
      <c r="Q877" s="71">
        <f t="shared" si="246"/>
        <v>0</v>
      </c>
      <c r="R877" s="76" t="str">
        <f t="shared" si="244"/>
        <v>J=</v>
      </c>
      <c r="S877" s="92">
        <f t="shared" si="245"/>
        <v>45693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0">
        <f t="shared" si="247"/>
        <v>45644</v>
      </c>
      <c r="B878" s="77">
        <f t="shared" ca="1" si="248"/>
        <v>1044.3032740000001</v>
      </c>
      <c r="C878" s="71">
        <f t="shared" si="234"/>
        <v>1000</v>
      </c>
      <c r="D878" s="10">
        <f ca="1">IF(A878&lt;$B$1,VLOOKUP(A878,[1]DI!$A$4:$B$15000,2,FALSE),0)</f>
        <v>0.1215</v>
      </c>
      <c r="E878" s="71">
        <f t="shared" ca="1" si="235"/>
        <v>1.00045513</v>
      </c>
      <c r="F878" s="71">
        <f ca="1">(TRUNC(PRODUCT($E$16:$E877),16))</f>
        <v>1.3132284106549399</v>
      </c>
      <c r="G878" s="71">
        <f t="shared" ca="1" si="236"/>
        <v>1.26365436863409</v>
      </c>
      <c r="H878" s="71">
        <f t="shared" ca="1" si="237"/>
        <v>1.0392307000000001</v>
      </c>
      <c r="I878" s="72">
        <f t="shared" si="249"/>
        <v>1.2999999999999999E-2</v>
      </c>
      <c r="J878" s="92">
        <f t="shared" si="238"/>
        <v>45509</v>
      </c>
      <c r="K878" s="73">
        <f t="shared" si="250"/>
        <v>95</v>
      </c>
      <c r="L878" s="74">
        <f t="shared" si="239"/>
        <v>95</v>
      </c>
      <c r="M878" s="75">
        <f t="shared" si="240"/>
        <v>1.0048810859999999</v>
      </c>
      <c r="N878" s="75">
        <f t="shared" ca="1" si="241"/>
        <v>1.044303274</v>
      </c>
      <c r="O878" s="74">
        <f t="shared" si="242"/>
        <v>0</v>
      </c>
      <c r="P878" s="71">
        <f t="shared" ca="1" si="243"/>
        <v>44.303274000000002</v>
      </c>
      <c r="Q878" s="71">
        <f t="shared" si="246"/>
        <v>0</v>
      </c>
      <c r="R878" s="76" t="str">
        <f t="shared" si="244"/>
        <v>J=</v>
      </c>
      <c r="S878" s="92">
        <f t="shared" si="245"/>
        <v>45693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0">
        <f t="shared" si="247"/>
        <v>45645</v>
      </c>
      <c r="B879" s="77">
        <f t="shared" ca="1" si="248"/>
        <v>1044.832114</v>
      </c>
      <c r="C879" s="71">
        <f t="shared" si="234"/>
        <v>1000</v>
      </c>
      <c r="D879" s="10">
        <f ca="1">IF(A879&lt;$B$1,VLOOKUP(A879,[1]DI!$A$4:$B$15000,2,FALSE),0)</f>
        <v>0.1215</v>
      </c>
      <c r="E879" s="71">
        <f t="shared" ca="1" si="235"/>
        <v>1.00045513</v>
      </c>
      <c r="F879" s="71">
        <f ca="1">(TRUNC(PRODUCT($E$16:$E878),16))</f>
        <v>1.3138261003014799</v>
      </c>
      <c r="G879" s="71">
        <f t="shared" ca="1" si="236"/>
        <v>1.26365436863409</v>
      </c>
      <c r="H879" s="71">
        <f t="shared" ca="1" si="237"/>
        <v>1.0397036799999999</v>
      </c>
      <c r="I879" s="72">
        <f t="shared" si="249"/>
        <v>1.2999999999999999E-2</v>
      </c>
      <c r="J879" s="92">
        <f t="shared" si="238"/>
        <v>45509</v>
      </c>
      <c r="K879" s="73">
        <f t="shared" si="250"/>
        <v>96</v>
      </c>
      <c r="L879" s="74">
        <f t="shared" si="239"/>
        <v>96</v>
      </c>
      <c r="M879" s="75">
        <f t="shared" si="240"/>
        <v>1.0049325920000001</v>
      </c>
      <c r="N879" s="75">
        <f t="shared" ca="1" si="241"/>
        <v>1.0448321140000001</v>
      </c>
      <c r="O879" s="74">
        <f t="shared" si="242"/>
        <v>0</v>
      </c>
      <c r="P879" s="71">
        <f t="shared" ca="1" si="243"/>
        <v>44.832113999999997</v>
      </c>
      <c r="Q879" s="71">
        <f t="shared" si="246"/>
        <v>0</v>
      </c>
      <c r="R879" s="76" t="str">
        <f t="shared" si="244"/>
        <v>J=</v>
      </c>
      <c r="S879" s="92">
        <f t="shared" si="245"/>
        <v>45693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0">
        <f t="shared" si="247"/>
        <v>45646</v>
      </c>
      <c r="B880" s="77">
        <f t="shared" ca="1" si="248"/>
        <v>1045.36122699</v>
      </c>
      <c r="C880" s="71">
        <f t="shared" si="234"/>
        <v>1000</v>
      </c>
      <c r="D880" s="10">
        <f ca="1">IF(A880&lt;$B$1,VLOOKUP(A880,[1]DI!$A$4:$B$15000,2,FALSE),0)</f>
        <v>0.1215</v>
      </c>
      <c r="E880" s="71">
        <f t="shared" ca="1" si="235"/>
        <v>1.00045513</v>
      </c>
      <c r="F880" s="71">
        <f ca="1">(TRUNC(PRODUCT($E$16:$E879),16))</f>
        <v>1.31442406197451</v>
      </c>
      <c r="G880" s="71">
        <f t="shared" ca="1" si="236"/>
        <v>1.26365436863409</v>
      </c>
      <c r="H880" s="71">
        <f t="shared" ca="1" si="237"/>
        <v>1.04017688</v>
      </c>
      <c r="I880" s="72">
        <f t="shared" si="249"/>
        <v>1.2999999999999999E-2</v>
      </c>
      <c r="J880" s="92">
        <f t="shared" si="238"/>
        <v>45509</v>
      </c>
      <c r="K880" s="73">
        <f t="shared" si="250"/>
        <v>97</v>
      </c>
      <c r="L880" s="74">
        <f t="shared" si="239"/>
        <v>97</v>
      </c>
      <c r="M880" s="75">
        <f t="shared" si="240"/>
        <v>1.004984101</v>
      </c>
      <c r="N880" s="75">
        <f t="shared" ca="1" si="241"/>
        <v>1.0453612269999999</v>
      </c>
      <c r="O880" s="74">
        <f t="shared" si="242"/>
        <v>0</v>
      </c>
      <c r="P880" s="71">
        <f t="shared" ca="1" si="243"/>
        <v>45.361226989999999</v>
      </c>
      <c r="Q880" s="71">
        <f t="shared" si="246"/>
        <v>0</v>
      </c>
      <c r="R880" s="76" t="str">
        <f t="shared" si="244"/>
        <v>J=</v>
      </c>
      <c r="S880" s="92">
        <f t="shared" si="245"/>
        <v>45693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0">
        <f t="shared" si="247"/>
        <v>45647</v>
      </c>
      <c r="B881" s="77">
        <f t="shared" ca="1" si="248"/>
        <v>1045.8906119999999</v>
      </c>
      <c r="C881" s="71">
        <f t="shared" si="234"/>
        <v>1000</v>
      </c>
      <c r="D881" s="10">
        <f ca="1">IF(A881&lt;$B$1,VLOOKUP(A881,[1]DI!$A$4:$B$15000,2,FALSE),0)</f>
        <v>0</v>
      </c>
      <c r="E881" s="71">
        <f t="shared" ca="1" si="235"/>
        <v>1</v>
      </c>
      <c r="F881" s="71">
        <f ca="1">(TRUNC(PRODUCT($E$16:$E880),16))</f>
        <v>1.3150222957978399</v>
      </c>
      <c r="G881" s="71">
        <f t="shared" ca="1" si="236"/>
        <v>1.26365436863409</v>
      </c>
      <c r="H881" s="71">
        <f t="shared" ca="1" si="237"/>
        <v>1.0406503</v>
      </c>
      <c r="I881" s="72">
        <f t="shared" si="249"/>
        <v>1.2999999999999999E-2</v>
      </c>
      <c r="J881" s="92">
        <f t="shared" si="238"/>
        <v>45509</v>
      </c>
      <c r="K881" s="73">
        <f t="shared" si="250"/>
        <v>97</v>
      </c>
      <c r="L881" s="74">
        <f t="shared" si="239"/>
        <v>98</v>
      </c>
      <c r="M881" s="75">
        <f t="shared" si="240"/>
        <v>1.005035613</v>
      </c>
      <c r="N881" s="75">
        <f t="shared" ca="1" si="241"/>
        <v>1.045890612</v>
      </c>
      <c r="O881" s="74">
        <f t="shared" si="242"/>
        <v>0</v>
      </c>
      <c r="P881" s="71">
        <f t="shared" ca="1" si="243"/>
        <v>45.890611999999997</v>
      </c>
      <c r="Q881" s="71">
        <f t="shared" si="246"/>
        <v>0</v>
      </c>
      <c r="R881" s="76" t="str">
        <f t="shared" si="244"/>
        <v>J=</v>
      </c>
      <c r="S881" s="92">
        <f t="shared" si="245"/>
        <v>45693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0">
        <f t="shared" si="247"/>
        <v>45648</v>
      </c>
      <c r="B882" s="77">
        <f t="shared" ca="1" si="248"/>
        <v>1045.8906119999999</v>
      </c>
      <c r="C882" s="71">
        <f t="shared" si="234"/>
        <v>1000</v>
      </c>
      <c r="D882" s="10">
        <f ca="1">IF(A882&lt;$B$1,VLOOKUP(A882,[1]DI!$A$4:$B$15000,2,FALSE),0)</f>
        <v>0</v>
      </c>
      <c r="E882" s="71">
        <f t="shared" ca="1" si="235"/>
        <v>1</v>
      </c>
      <c r="F882" s="71">
        <f ca="1">(TRUNC(PRODUCT($E$16:$E881),16))</f>
        <v>1.3150222957978399</v>
      </c>
      <c r="G882" s="71">
        <f t="shared" ca="1" si="236"/>
        <v>1.26365436863409</v>
      </c>
      <c r="H882" s="71">
        <f t="shared" ca="1" si="237"/>
        <v>1.0406503</v>
      </c>
      <c r="I882" s="72">
        <f t="shared" si="249"/>
        <v>1.2999999999999999E-2</v>
      </c>
      <c r="J882" s="92">
        <f t="shared" si="238"/>
        <v>45509</v>
      </c>
      <c r="K882" s="73">
        <f t="shared" si="250"/>
        <v>97</v>
      </c>
      <c r="L882" s="74">
        <f t="shared" si="239"/>
        <v>98</v>
      </c>
      <c r="M882" s="75">
        <f t="shared" si="240"/>
        <v>1.005035613</v>
      </c>
      <c r="N882" s="75">
        <f t="shared" ca="1" si="241"/>
        <v>1.045890612</v>
      </c>
      <c r="O882" s="74">
        <f t="shared" si="242"/>
        <v>0</v>
      </c>
      <c r="P882" s="71">
        <f t="shared" ca="1" si="243"/>
        <v>45.890611999999997</v>
      </c>
      <c r="Q882" s="71">
        <f t="shared" si="246"/>
        <v>0</v>
      </c>
      <c r="R882" s="76" t="str">
        <f t="shared" si="244"/>
        <v>J=</v>
      </c>
      <c r="S882" s="92">
        <f t="shared" si="245"/>
        <v>45693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0">
        <f t="shared" si="247"/>
        <v>45649</v>
      </c>
      <c r="B883" s="77">
        <f t="shared" ca="1" si="248"/>
        <v>1045.8906119999999</v>
      </c>
      <c r="C883" s="71">
        <f t="shared" si="234"/>
        <v>1000</v>
      </c>
      <c r="D883" s="10">
        <f ca="1">IF(A883&lt;$B$1,VLOOKUP(A883,[1]DI!$A$4:$B$15000,2,FALSE),0)</f>
        <v>0.1215</v>
      </c>
      <c r="E883" s="71">
        <f t="shared" ca="1" si="235"/>
        <v>1.00045513</v>
      </c>
      <c r="F883" s="71">
        <f ca="1">(TRUNC(PRODUCT($E$16:$E882),16))</f>
        <v>1.3150222957978399</v>
      </c>
      <c r="G883" s="71">
        <f t="shared" ca="1" si="236"/>
        <v>1.26365436863409</v>
      </c>
      <c r="H883" s="71">
        <f t="shared" ca="1" si="237"/>
        <v>1.0406503</v>
      </c>
      <c r="I883" s="72">
        <f t="shared" si="249"/>
        <v>1.2999999999999999E-2</v>
      </c>
      <c r="J883" s="92">
        <f t="shared" si="238"/>
        <v>45509</v>
      </c>
      <c r="K883" s="73">
        <f t="shared" si="250"/>
        <v>98</v>
      </c>
      <c r="L883" s="74">
        <f t="shared" si="239"/>
        <v>98</v>
      </c>
      <c r="M883" s="75">
        <f t="shared" si="240"/>
        <v>1.005035613</v>
      </c>
      <c r="N883" s="75">
        <f t="shared" ca="1" si="241"/>
        <v>1.045890612</v>
      </c>
      <c r="O883" s="74">
        <f t="shared" si="242"/>
        <v>0</v>
      </c>
      <c r="P883" s="71">
        <f t="shared" ca="1" si="243"/>
        <v>45.890611999999997</v>
      </c>
      <c r="Q883" s="71">
        <f t="shared" si="246"/>
        <v>0</v>
      </c>
      <c r="R883" s="76" t="str">
        <f t="shared" si="244"/>
        <v>J=</v>
      </c>
      <c r="S883" s="92">
        <f t="shared" si="245"/>
        <v>45693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0">
        <f t="shared" si="247"/>
        <v>45650</v>
      </c>
      <c r="B884" s="77">
        <f t="shared" ca="1" si="248"/>
        <v>1046.4202600000001</v>
      </c>
      <c r="C884" s="71">
        <f t="shared" si="234"/>
        <v>1000</v>
      </c>
      <c r="D884" s="10">
        <f ca="1">IF(A884&lt;$B$1,VLOOKUP(A884,[1]DI!$A$4:$B$15000,2,FALSE),0)</f>
        <v>0.1215</v>
      </c>
      <c r="E884" s="71">
        <f t="shared" ca="1" si="235"/>
        <v>1.00045513</v>
      </c>
      <c r="F884" s="71">
        <f ca="1">(TRUNC(PRODUCT($E$16:$E883),16))</f>
        <v>1.3156208018953199</v>
      </c>
      <c r="G884" s="71">
        <f t="shared" ca="1" si="236"/>
        <v>1.26365436863409</v>
      </c>
      <c r="H884" s="71">
        <f t="shared" ca="1" si="237"/>
        <v>1.0411239299999999</v>
      </c>
      <c r="I884" s="72">
        <f t="shared" si="249"/>
        <v>1.2999999999999999E-2</v>
      </c>
      <c r="J884" s="92">
        <f t="shared" si="238"/>
        <v>45509</v>
      </c>
      <c r="K884" s="73">
        <f t="shared" si="250"/>
        <v>99</v>
      </c>
      <c r="L884" s="74">
        <f t="shared" si="239"/>
        <v>99</v>
      </c>
      <c r="M884" s="75">
        <f t="shared" si="240"/>
        <v>1.0050871269999999</v>
      </c>
      <c r="N884" s="75">
        <f t="shared" ca="1" si="241"/>
        <v>1.0464202600000001</v>
      </c>
      <c r="O884" s="74">
        <f t="shared" si="242"/>
        <v>0</v>
      </c>
      <c r="P884" s="71">
        <f t="shared" ca="1" si="243"/>
        <v>46.420259999999999</v>
      </c>
      <c r="Q884" s="71">
        <f t="shared" si="246"/>
        <v>0</v>
      </c>
      <c r="R884" s="76" t="str">
        <f t="shared" si="244"/>
        <v>J=</v>
      </c>
      <c r="S884" s="92">
        <f t="shared" si="245"/>
        <v>45693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0">
        <f t="shared" si="247"/>
        <v>45651</v>
      </c>
      <c r="B885" s="77">
        <f t="shared" ca="1" si="248"/>
        <v>1046.95018</v>
      </c>
      <c r="C885" s="71">
        <f t="shared" si="234"/>
        <v>1000</v>
      </c>
      <c r="D885" s="10">
        <f ca="1">IF(A885&lt;$B$1,VLOOKUP(A885,[1]DI!$A$4:$B$15000,2,FALSE),0)</f>
        <v>0</v>
      </c>
      <c r="E885" s="71">
        <f t="shared" ca="1" si="235"/>
        <v>1</v>
      </c>
      <c r="F885" s="71">
        <f ca="1">(TRUNC(PRODUCT($E$16:$E884),16))</f>
        <v>1.31621958039089</v>
      </c>
      <c r="G885" s="71">
        <f t="shared" ca="1" si="236"/>
        <v>1.26365436863409</v>
      </c>
      <c r="H885" s="71">
        <f t="shared" ca="1" si="237"/>
        <v>1.04159778</v>
      </c>
      <c r="I885" s="72">
        <f t="shared" si="249"/>
        <v>1.2999999999999999E-2</v>
      </c>
      <c r="J885" s="92">
        <f t="shared" si="238"/>
        <v>45509</v>
      </c>
      <c r="K885" s="73">
        <f t="shared" si="250"/>
        <v>99</v>
      </c>
      <c r="L885" s="74">
        <f t="shared" si="239"/>
        <v>100</v>
      </c>
      <c r="M885" s="75">
        <f t="shared" si="240"/>
        <v>1.0051386440000001</v>
      </c>
      <c r="N885" s="75">
        <f t="shared" ca="1" si="241"/>
        <v>1.0469501800000001</v>
      </c>
      <c r="O885" s="74">
        <f t="shared" si="242"/>
        <v>0</v>
      </c>
      <c r="P885" s="71">
        <f t="shared" ca="1" si="243"/>
        <v>46.950180000000003</v>
      </c>
      <c r="Q885" s="71">
        <f t="shared" si="246"/>
        <v>0</v>
      </c>
      <c r="R885" s="76" t="str">
        <f t="shared" si="244"/>
        <v>J=</v>
      </c>
      <c r="S885" s="92">
        <f t="shared" si="245"/>
        <v>45693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0">
        <f t="shared" si="247"/>
        <v>45652</v>
      </c>
      <c r="B886" s="77">
        <f t="shared" ca="1" si="248"/>
        <v>1046.95018</v>
      </c>
      <c r="C886" s="71">
        <f t="shared" si="234"/>
        <v>1000</v>
      </c>
      <c r="D886" s="10">
        <f ca="1">IF(A886&lt;$B$1,VLOOKUP(A886,[1]DI!$A$4:$B$15000,2,FALSE),0)</f>
        <v>0.1215</v>
      </c>
      <c r="E886" s="71">
        <f t="shared" ca="1" si="235"/>
        <v>1.00045513</v>
      </c>
      <c r="F886" s="71">
        <f ca="1">(TRUNC(PRODUCT($E$16:$E885),16))</f>
        <v>1.31621958039089</v>
      </c>
      <c r="G886" s="71">
        <f t="shared" ca="1" si="236"/>
        <v>1.26365436863409</v>
      </c>
      <c r="H886" s="71">
        <f t="shared" ca="1" si="237"/>
        <v>1.04159778</v>
      </c>
      <c r="I886" s="72">
        <f t="shared" si="249"/>
        <v>1.2999999999999999E-2</v>
      </c>
      <c r="J886" s="92">
        <f t="shared" si="238"/>
        <v>45509</v>
      </c>
      <c r="K886" s="73">
        <f t="shared" si="250"/>
        <v>100</v>
      </c>
      <c r="L886" s="74">
        <f t="shared" si="239"/>
        <v>100</v>
      </c>
      <c r="M886" s="75">
        <f t="shared" si="240"/>
        <v>1.0051386440000001</v>
      </c>
      <c r="N886" s="75">
        <f t="shared" ca="1" si="241"/>
        <v>1.0469501800000001</v>
      </c>
      <c r="O886" s="74">
        <f t="shared" si="242"/>
        <v>0</v>
      </c>
      <c r="P886" s="71">
        <f t="shared" ca="1" si="243"/>
        <v>46.950180000000003</v>
      </c>
      <c r="Q886" s="71">
        <f t="shared" si="246"/>
        <v>0</v>
      </c>
      <c r="R886" s="76" t="str">
        <f t="shared" si="244"/>
        <v>J=</v>
      </c>
      <c r="S886" s="92">
        <f t="shared" si="245"/>
        <v>45693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0">
        <f t="shared" si="247"/>
        <v>45653</v>
      </c>
      <c r="B887" s="77">
        <f t="shared" ca="1" si="248"/>
        <v>1047.480364</v>
      </c>
      <c r="C887" s="71">
        <f t="shared" si="234"/>
        <v>1000</v>
      </c>
      <c r="D887" s="10">
        <f ca="1">IF(A887&lt;$B$1,VLOOKUP(A887,[1]DI!$A$4:$B$15000,2,FALSE),0)</f>
        <v>0.1215</v>
      </c>
      <c r="E887" s="71">
        <f t="shared" ca="1" si="235"/>
        <v>1.00045513</v>
      </c>
      <c r="F887" s="71">
        <f ca="1">(TRUNC(PRODUCT($E$16:$E886),16))</f>
        <v>1.31681863140851</v>
      </c>
      <c r="G887" s="71">
        <f t="shared" ca="1" si="236"/>
        <v>1.26365436863409</v>
      </c>
      <c r="H887" s="71">
        <f t="shared" ca="1" si="237"/>
        <v>1.04207184</v>
      </c>
      <c r="I887" s="72">
        <f t="shared" si="249"/>
        <v>1.2999999999999999E-2</v>
      </c>
      <c r="J887" s="92">
        <f t="shared" si="238"/>
        <v>45509</v>
      </c>
      <c r="K887" s="73">
        <f t="shared" si="250"/>
        <v>101</v>
      </c>
      <c r="L887" s="74">
        <f t="shared" si="239"/>
        <v>101</v>
      </c>
      <c r="M887" s="75">
        <f t="shared" si="240"/>
        <v>1.0051901640000001</v>
      </c>
      <c r="N887" s="75">
        <f t="shared" ca="1" si="241"/>
        <v>1.0474803640000001</v>
      </c>
      <c r="O887" s="74">
        <f t="shared" si="242"/>
        <v>0</v>
      </c>
      <c r="P887" s="71">
        <f t="shared" ca="1" si="243"/>
        <v>47.480364000000002</v>
      </c>
      <c r="Q887" s="71">
        <f t="shared" si="246"/>
        <v>0</v>
      </c>
      <c r="R887" s="76" t="str">
        <f t="shared" si="244"/>
        <v>J=</v>
      </c>
      <c r="S887" s="92">
        <f t="shared" si="245"/>
        <v>45693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0">
        <f t="shared" si="247"/>
        <v>45654</v>
      </c>
      <c r="B888" s="77">
        <f t="shared" ca="1" si="248"/>
        <v>1048.01081899</v>
      </c>
      <c r="C888" s="71">
        <f t="shared" si="234"/>
        <v>1000</v>
      </c>
      <c r="D888" s="10">
        <f ca="1">IF(A888&lt;$B$1,VLOOKUP(A888,[1]DI!$A$4:$B$15000,2,FALSE),0)</f>
        <v>0</v>
      </c>
      <c r="E888" s="71">
        <f t="shared" ca="1" si="235"/>
        <v>1</v>
      </c>
      <c r="F888" s="71">
        <f ca="1">(TRUNC(PRODUCT($E$16:$E887),16))</f>
        <v>1.31741795507223</v>
      </c>
      <c r="G888" s="71">
        <f t="shared" ca="1" si="236"/>
        <v>1.26365436863409</v>
      </c>
      <c r="H888" s="71">
        <f t="shared" ca="1" si="237"/>
        <v>1.0425461199999999</v>
      </c>
      <c r="I888" s="72">
        <f t="shared" si="249"/>
        <v>1.2999999999999999E-2</v>
      </c>
      <c r="J888" s="92">
        <f t="shared" si="238"/>
        <v>45509</v>
      </c>
      <c r="K888" s="73">
        <f t="shared" si="250"/>
        <v>101</v>
      </c>
      <c r="L888" s="74">
        <f t="shared" si="239"/>
        <v>102</v>
      </c>
      <c r="M888" s="75">
        <f t="shared" si="240"/>
        <v>1.005241686</v>
      </c>
      <c r="N888" s="75">
        <f t="shared" ca="1" si="241"/>
        <v>1.0480108189999999</v>
      </c>
      <c r="O888" s="74">
        <f t="shared" si="242"/>
        <v>0</v>
      </c>
      <c r="P888" s="71">
        <f t="shared" ca="1" si="243"/>
        <v>48.010818989999997</v>
      </c>
      <c r="Q888" s="71">
        <f t="shared" si="246"/>
        <v>0</v>
      </c>
      <c r="R888" s="76" t="str">
        <f t="shared" si="244"/>
        <v>J=</v>
      </c>
      <c r="S888" s="92">
        <f t="shared" si="245"/>
        <v>45693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0">
        <f t="shared" si="247"/>
        <v>45655</v>
      </c>
      <c r="B889" s="77">
        <f t="shared" ca="1" si="248"/>
        <v>1048.01081899</v>
      </c>
      <c r="C889" s="71">
        <f t="shared" si="234"/>
        <v>1000</v>
      </c>
      <c r="D889" s="10">
        <f ca="1">IF(A889&lt;$B$1,VLOOKUP(A889,[1]DI!$A$4:$B$15000,2,FALSE),0)</f>
        <v>0</v>
      </c>
      <c r="E889" s="71">
        <f t="shared" ca="1" si="235"/>
        <v>1</v>
      </c>
      <c r="F889" s="71">
        <f ca="1">(TRUNC(PRODUCT($E$16:$E888),16))</f>
        <v>1.31741795507223</v>
      </c>
      <c r="G889" s="71">
        <f t="shared" ca="1" si="236"/>
        <v>1.26365436863409</v>
      </c>
      <c r="H889" s="71">
        <f t="shared" ca="1" si="237"/>
        <v>1.0425461199999999</v>
      </c>
      <c r="I889" s="72">
        <f t="shared" si="249"/>
        <v>1.2999999999999999E-2</v>
      </c>
      <c r="J889" s="92">
        <f t="shared" si="238"/>
        <v>45509</v>
      </c>
      <c r="K889" s="73">
        <f t="shared" si="250"/>
        <v>101</v>
      </c>
      <c r="L889" s="74">
        <f t="shared" si="239"/>
        <v>102</v>
      </c>
      <c r="M889" s="75">
        <f t="shared" si="240"/>
        <v>1.005241686</v>
      </c>
      <c r="N889" s="75">
        <f t="shared" ca="1" si="241"/>
        <v>1.0480108189999999</v>
      </c>
      <c r="O889" s="74">
        <f t="shared" si="242"/>
        <v>0</v>
      </c>
      <c r="P889" s="71">
        <f t="shared" ca="1" si="243"/>
        <v>48.010818989999997</v>
      </c>
      <c r="Q889" s="71">
        <f t="shared" si="246"/>
        <v>0</v>
      </c>
      <c r="R889" s="76" t="str">
        <f t="shared" si="244"/>
        <v>J=</v>
      </c>
      <c r="S889" s="92">
        <f t="shared" si="245"/>
        <v>45693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0">
        <f t="shared" si="247"/>
        <v>45656</v>
      </c>
      <c r="B890" s="77">
        <f t="shared" ca="1" si="248"/>
        <v>1048.01081899</v>
      </c>
      <c r="C890" s="71">
        <f t="shared" si="234"/>
        <v>1000</v>
      </c>
      <c r="D890" s="10">
        <f ca="1">IF(A890&lt;$B$1,VLOOKUP(A890,[1]DI!$A$4:$B$15000,2,FALSE),0)</f>
        <v>0.1215</v>
      </c>
      <c r="E890" s="71">
        <f t="shared" ca="1" si="235"/>
        <v>1.00045513</v>
      </c>
      <c r="F890" s="71">
        <f ca="1">(TRUNC(PRODUCT($E$16:$E889),16))</f>
        <v>1.31741795507223</v>
      </c>
      <c r="G890" s="71">
        <f t="shared" ca="1" si="236"/>
        <v>1.26365436863409</v>
      </c>
      <c r="H890" s="71">
        <f t="shared" ca="1" si="237"/>
        <v>1.0425461199999999</v>
      </c>
      <c r="I890" s="72">
        <f t="shared" si="249"/>
        <v>1.2999999999999999E-2</v>
      </c>
      <c r="J890" s="92">
        <f t="shared" si="238"/>
        <v>45509</v>
      </c>
      <c r="K890" s="73">
        <f t="shared" si="250"/>
        <v>102</v>
      </c>
      <c r="L890" s="74">
        <f t="shared" si="239"/>
        <v>102</v>
      </c>
      <c r="M890" s="75">
        <f t="shared" si="240"/>
        <v>1.005241686</v>
      </c>
      <c r="N890" s="75">
        <f t="shared" ca="1" si="241"/>
        <v>1.0480108189999999</v>
      </c>
      <c r="O890" s="74">
        <f t="shared" si="242"/>
        <v>0</v>
      </c>
      <c r="P890" s="71">
        <f t="shared" ca="1" si="243"/>
        <v>48.010818989999997</v>
      </c>
      <c r="Q890" s="71">
        <f t="shared" si="246"/>
        <v>0</v>
      </c>
      <c r="R890" s="76" t="str">
        <f t="shared" si="244"/>
        <v>J=</v>
      </c>
      <c r="S890" s="92">
        <f t="shared" si="245"/>
        <v>45693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0">
        <f t="shared" si="247"/>
        <v>45657</v>
      </c>
      <c r="B891" s="77">
        <f t="shared" ca="1" si="248"/>
        <v>1048.5415379999999</v>
      </c>
      <c r="C891" s="71">
        <f t="shared" si="234"/>
        <v>1000</v>
      </c>
      <c r="D891" s="10">
        <f ca="1">IF(A891&lt;$B$1,VLOOKUP(A891,[1]DI!$A$4:$B$15000,2,FALSE),0)</f>
        <v>0.1215</v>
      </c>
      <c r="E891" s="71">
        <f t="shared" ca="1" si="235"/>
        <v>1.00045513</v>
      </c>
      <c r="F891" s="71">
        <f ca="1">(TRUNC(PRODUCT($E$16:$E890),16))</f>
        <v>1.3180175515061201</v>
      </c>
      <c r="G891" s="71">
        <f t="shared" ca="1" si="236"/>
        <v>1.26365436863409</v>
      </c>
      <c r="H891" s="71">
        <f t="shared" ca="1" si="237"/>
        <v>1.0430206099999999</v>
      </c>
      <c r="I891" s="72">
        <f t="shared" si="249"/>
        <v>1.2999999999999999E-2</v>
      </c>
      <c r="J891" s="92">
        <f t="shared" si="238"/>
        <v>45509</v>
      </c>
      <c r="K891" s="73">
        <f t="shared" si="250"/>
        <v>103</v>
      </c>
      <c r="L891" s="74">
        <f t="shared" si="239"/>
        <v>103</v>
      </c>
      <c r="M891" s="75">
        <f t="shared" si="240"/>
        <v>1.0052932109999999</v>
      </c>
      <c r="N891" s="75">
        <f t="shared" ca="1" si="241"/>
        <v>1.0485415380000001</v>
      </c>
      <c r="O891" s="74">
        <f t="shared" si="242"/>
        <v>0</v>
      </c>
      <c r="P891" s="71">
        <f t="shared" ca="1" si="243"/>
        <v>48.541538000000003</v>
      </c>
      <c r="Q891" s="71">
        <f t="shared" si="246"/>
        <v>0</v>
      </c>
      <c r="R891" s="76" t="str">
        <f t="shared" si="244"/>
        <v>J=</v>
      </c>
      <c r="S891" s="92">
        <f t="shared" si="245"/>
        <v>45693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0">
        <f t="shared" si="247"/>
        <v>45658</v>
      </c>
      <c r="B892" s="77">
        <f t="shared" ca="1" si="248"/>
        <v>1049.072529</v>
      </c>
      <c r="C892" s="71">
        <f t="shared" si="234"/>
        <v>1000</v>
      </c>
      <c r="D892" s="10">
        <f ca="1">IF(A892&lt;$B$1,VLOOKUP(A892,[1]DI!$A$4:$B$15000,2,FALSE),0)</f>
        <v>0</v>
      </c>
      <c r="E892" s="71">
        <f t="shared" ca="1" si="235"/>
        <v>1</v>
      </c>
      <c r="F892" s="71">
        <f ca="1">(TRUNC(PRODUCT($E$16:$E891),16))</f>
        <v>1.31861742083433</v>
      </c>
      <c r="G892" s="71">
        <f t="shared" ca="1" si="236"/>
        <v>1.26365436863409</v>
      </c>
      <c r="H892" s="71">
        <f t="shared" ca="1" si="237"/>
        <v>1.0434953199999999</v>
      </c>
      <c r="I892" s="72">
        <f t="shared" si="249"/>
        <v>1.2999999999999999E-2</v>
      </c>
      <c r="J892" s="92">
        <f t="shared" si="238"/>
        <v>45509</v>
      </c>
      <c r="K892" s="73">
        <f t="shared" si="250"/>
        <v>103</v>
      </c>
      <c r="L892" s="74">
        <f t="shared" si="239"/>
        <v>104</v>
      </c>
      <c r="M892" s="75">
        <f t="shared" si="240"/>
        <v>1.005344738</v>
      </c>
      <c r="N892" s="75">
        <f t="shared" ca="1" si="241"/>
        <v>1.049072529</v>
      </c>
      <c r="O892" s="74">
        <f t="shared" si="242"/>
        <v>0</v>
      </c>
      <c r="P892" s="71">
        <f t="shared" ca="1" si="243"/>
        <v>49.072529000000003</v>
      </c>
      <c r="Q892" s="71">
        <f t="shared" si="246"/>
        <v>0</v>
      </c>
      <c r="R892" s="76" t="str">
        <f t="shared" si="244"/>
        <v>J=</v>
      </c>
      <c r="S892" s="92">
        <f t="shared" si="245"/>
        <v>45693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0">
        <f t="shared" si="247"/>
        <v>45659</v>
      </c>
      <c r="B893" s="77">
        <f t="shared" ca="1" si="248"/>
        <v>1049.072529</v>
      </c>
      <c r="C893" s="71">
        <f t="shared" si="234"/>
        <v>1000</v>
      </c>
      <c r="D893" s="10">
        <f ca="1">IF(A893&lt;$B$1,VLOOKUP(A893,[1]DI!$A$4:$B$15000,2,FALSE),0)</f>
        <v>0.1215</v>
      </c>
      <c r="E893" s="71">
        <f t="shared" ca="1" si="235"/>
        <v>1.00045513</v>
      </c>
      <c r="F893" s="71">
        <f ca="1">(TRUNC(PRODUCT($E$16:$E892),16))</f>
        <v>1.31861742083433</v>
      </c>
      <c r="G893" s="71">
        <f t="shared" ca="1" si="236"/>
        <v>1.26365436863409</v>
      </c>
      <c r="H893" s="71">
        <f t="shared" ca="1" si="237"/>
        <v>1.0434953199999999</v>
      </c>
      <c r="I893" s="72">
        <f t="shared" si="249"/>
        <v>1.2999999999999999E-2</v>
      </c>
      <c r="J893" s="92">
        <f t="shared" si="238"/>
        <v>45509</v>
      </c>
      <c r="K893" s="73">
        <f t="shared" si="250"/>
        <v>104</v>
      </c>
      <c r="L893" s="74">
        <f t="shared" si="239"/>
        <v>104</v>
      </c>
      <c r="M893" s="75">
        <f t="shared" si="240"/>
        <v>1.005344738</v>
      </c>
      <c r="N893" s="75">
        <f t="shared" ca="1" si="241"/>
        <v>1.049072529</v>
      </c>
      <c r="O893" s="74">
        <f t="shared" si="242"/>
        <v>0</v>
      </c>
      <c r="P893" s="71">
        <f t="shared" ca="1" si="243"/>
        <v>49.072529000000003</v>
      </c>
      <c r="Q893" s="71">
        <f t="shared" si="246"/>
        <v>0</v>
      </c>
      <c r="R893" s="76" t="str">
        <f t="shared" si="244"/>
        <v>J=</v>
      </c>
      <c r="S893" s="92">
        <f t="shared" si="245"/>
        <v>45693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0">
        <f t="shared" si="247"/>
        <v>45660</v>
      </c>
      <c r="B894" s="77">
        <f t="shared" ca="1" si="248"/>
        <v>1049.603793</v>
      </c>
      <c r="C894" s="71">
        <f t="shared" si="234"/>
        <v>1000</v>
      </c>
      <c r="D894" s="10">
        <f ca="1">IF(A894&lt;$B$1,VLOOKUP(A894,[1]DI!$A$4:$B$15000,2,FALSE),0)</f>
        <v>0.1215</v>
      </c>
      <c r="E894" s="71">
        <f t="shared" ca="1" si="235"/>
        <v>1.00045513</v>
      </c>
      <c r="F894" s="71">
        <f ca="1">(TRUNC(PRODUCT($E$16:$E893),16))</f>
        <v>1.3192175631810801</v>
      </c>
      <c r="G894" s="71">
        <f t="shared" ca="1" si="236"/>
        <v>1.26365436863409</v>
      </c>
      <c r="H894" s="71">
        <f t="shared" ca="1" si="237"/>
        <v>1.0439702500000001</v>
      </c>
      <c r="I894" s="72">
        <f t="shared" si="249"/>
        <v>1.2999999999999999E-2</v>
      </c>
      <c r="J894" s="92">
        <f t="shared" si="238"/>
        <v>45509</v>
      </c>
      <c r="K894" s="73">
        <f t="shared" si="250"/>
        <v>105</v>
      </c>
      <c r="L894" s="74">
        <f t="shared" si="239"/>
        <v>105</v>
      </c>
      <c r="M894" s="75">
        <f t="shared" si="240"/>
        <v>1.0053962679999999</v>
      </c>
      <c r="N894" s="75">
        <f t="shared" ca="1" si="241"/>
        <v>1.049603793</v>
      </c>
      <c r="O894" s="74">
        <f t="shared" si="242"/>
        <v>0</v>
      </c>
      <c r="P894" s="71">
        <f t="shared" ca="1" si="243"/>
        <v>49.603793000000003</v>
      </c>
      <c r="Q894" s="71">
        <f t="shared" si="246"/>
        <v>0</v>
      </c>
      <c r="R894" s="76" t="str">
        <f t="shared" si="244"/>
        <v>J=</v>
      </c>
      <c r="S894" s="92">
        <f t="shared" si="245"/>
        <v>45693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0">
        <f t="shared" si="247"/>
        <v>45661</v>
      </c>
      <c r="B895" s="77">
        <f t="shared" ca="1" si="248"/>
        <v>1050.135321</v>
      </c>
      <c r="C895" s="71">
        <f t="shared" si="234"/>
        <v>1000</v>
      </c>
      <c r="D895" s="10">
        <f ca="1">IF(A895&lt;$B$1,VLOOKUP(A895,[1]DI!$A$4:$B$15000,2,FALSE),0)</f>
        <v>0</v>
      </c>
      <c r="E895" s="71">
        <f t="shared" ca="1" si="235"/>
        <v>1</v>
      </c>
      <c r="F895" s="71">
        <f ca="1">(TRUNC(PRODUCT($E$16:$E894),16))</f>
        <v>1.3198179786706099</v>
      </c>
      <c r="G895" s="71">
        <f t="shared" ca="1" si="236"/>
        <v>1.26365436863409</v>
      </c>
      <c r="H895" s="71">
        <f t="shared" ca="1" si="237"/>
        <v>1.0444453899999999</v>
      </c>
      <c r="I895" s="72">
        <f t="shared" si="249"/>
        <v>1.2999999999999999E-2</v>
      </c>
      <c r="J895" s="92">
        <f t="shared" si="238"/>
        <v>45509</v>
      </c>
      <c r="K895" s="73">
        <f t="shared" si="250"/>
        <v>105</v>
      </c>
      <c r="L895" s="74">
        <f t="shared" si="239"/>
        <v>106</v>
      </c>
      <c r="M895" s="75">
        <f t="shared" si="240"/>
        <v>1.0054478010000001</v>
      </c>
      <c r="N895" s="75">
        <f t="shared" ca="1" si="241"/>
        <v>1.050135321</v>
      </c>
      <c r="O895" s="74">
        <f t="shared" si="242"/>
        <v>0</v>
      </c>
      <c r="P895" s="71">
        <f t="shared" ca="1" si="243"/>
        <v>50.135320999999998</v>
      </c>
      <c r="Q895" s="71">
        <f t="shared" si="246"/>
        <v>0</v>
      </c>
      <c r="R895" s="76" t="str">
        <f t="shared" si="244"/>
        <v>J=</v>
      </c>
      <c r="S895" s="92">
        <f t="shared" si="245"/>
        <v>45693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0">
        <f t="shared" si="247"/>
        <v>45662</v>
      </c>
      <c r="B896" s="77">
        <f t="shared" ca="1" si="248"/>
        <v>1050.135321</v>
      </c>
      <c r="C896" s="71">
        <f t="shared" si="234"/>
        <v>1000</v>
      </c>
      <c r="D896" s="10">
        <f ca="1">IF(A896&lt;$B$1,VLOOKUP(A896,[1]DI!$A$4:$B$15000,2,FALSE),0)</f>
        <v>0</v>
      </c>
      <c r="E896" s="71">
        <f t="shared" ca="1" si="235"/>
        <v>1</v>
      </c>
      <c r="F896" s="71">
        <f ca="1">(TRUNC(PRODUCT($E$16:$E895),16))</f>
        <v>1.3198179786706099</v>
      </c>
      <c r="G896" s="71">
        <f t="shared" ca="1" si="236"/>
        <v>1.26365436863409</v>
      </c>
      <c r="H896" s="71">
        <f t="shared" ca="1" si="237"/>
        <v>1.0444453899999999</v>
      </c>
      <c r="I896" s="72">
        <f t="shared" si="249"/>
        <v>1.2999999999999999E-2</v>
      </c>
      <c r="J896" s="92">
        <f t="shared" si="238"/>
        <v>45509</v>
      </c>
      <c r="K896" s="73">
        <f t="shared" si="250"/>
        <v>105</v>
      </c>
      <c r="L896" s="74">
        <f t="shared" si="239"/>
        <v>106</v>
      </c>
      <c r="M896" s="75">
        <f t="shared" si="240"/>
        <v>1.0054478010000001</v>
      </c>
      <c r="N896" s="75">
        <f t="shared" ca="1" si="241"/>
        <v>1.050135321</v>
      </c>
      <c r="O896" s="74">
        <f t="shared" si="242"/>
        <v>0</v>
      </c>
      <c r="P896" s="71">
        <f t="shared" ca="1" si="243"/>
        <v>50.135320999999998</v>
      </c>
      <c r="Q896" s="71">
        <f t="shared" si="246"/>
        <v>0</v>
      </c>
      <c r="R896" s="76" t="str">
        <f t="shared" si="244"/>
        <v>J=</v>
      </c>
      <c r="S896" s="92">
        <f t="shared" si="245"/>
        <v>45693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0">
        <f t="shared" si="247"/>
        <v>45663</v>
      </c>
      <c r="B897" s="77">
        <f t="shared" ca="1" si="248"/>
        <v>1050.135321</v>
      </c>
      <c r="C897" s="71">
        <f t="shared" si="234"/>
        <v>1000</v>
      </c>
      <c r="D897" s="10">
        <f ca="1">IF(A897&lt;$B$1,VLOOKUP(A897,[1]DI!$A$4:$B$15000,2,FALSE),0)</f>
        <v>0.1215</v>
      </c>
      <c r="E897" s="71">
        <f t="shared" ca="1" si="235"/>
        <v>1.00045513</v>
      </c>
      <c r="F897" s="71">
        <f ca="1">(TRUNC(PRODUCT($E$16:$E896),16))</f>
        <v>1.3198179786706099</v>
      </c>
      <c r="G897" s="71">
        <f t="shared" ca="1" si="236"/>
        <v>1.26365436863409</v>
      </c>
      <c r="H897" s="71">
        <f t="shared" ca="1" si="237"/>
        <v>1.0444453899999999</v>
      </c>
      <c r="I897" s="72">
        <f t="shared" si="249"/>
        <v>1.2999999999999999E-2</v>
      </c>
      <c r="J897" s="92">
        <f t="shared" si="238"/>
        <v>45509</v>
      </c>
      <c r="K897" s="73">
        <f t="shared" si="250"/>
        <v>106</v>
      </c>
      <c r="L897" s="74">
        <f t="shared" si="239"/>
        <v>106</v>
      </c>
      <c r="M897" s="75">
        <f t="shared" si="240"/>
        <v>1.0054478010000001</v>
      </c>
      <c r="N897" s="75">
        <f t="shared" ca="1" si="241"/>
        <v>1.050135321</v>
      </c>
      <c r="O897" s="74">
        <f t="shared" si="242"/>
        <v>0</v>
      </c>
      <c r="P897" s="71">
        <f t="shared" ca="1" si="243"/>
        <v>50.135320999999998</v>
      </c>
      <c r="Q897" s="71">
        <f t="shared" si="246"/>
        <v>0</v>
      </c>
      <c r="R897" s="76" t="str">
        <f t="shared" si="244"/>
        <v>J=</v>
      </c>
      <c r="S897" s="92">
        <f t="shared" si="245"/>
        <v>45693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0">
        <f t="shared" si="247"/>
        <v>45664</v>
      </c>
      <c r="B898" s="77">
        <f t="shared" ca="1" si="248"/>
        <v>1050.6671200000001</v>
      </c>
      <c r="C898" s="71">
        <f t="shared" si="234"/>
        <v>1000</v>
      </c>
      <c r="D898" s="10">
        <f ca="1">IF(A898&lt;$B$1,VLOOKUP(A898,[1]DI!$A$4:$B$15000,2,FALSE),0)</f>
        <v>0.1215</v>
      </c>
      <c r="E898" s="71">
        <f t="shared" ca="1" si="235"/>
        <v>1.00045513</v>
      </c>
      <c r="F898" s="71">
        <f ca="1">(TRUNC(PRODUCT($E$16:$E897),16))</f>
        <v>1.32041866742724</v>
      </c>
      <c r="G898" s="71">
        <f t="shared" ca="1" si="236"/>
        <v>1.26365436863409</v>
      </c>
      <c r="H898" s="71">
        <f t="shared" ca="1" si="237"/>
        <v>1.04492075</v>
      </c>
      <c r="I898" s="72">
        <f t="shared" si="249"/>
        <v>1.2999999999999999E-2</v>
      </c>
      <c r="J898" s="92">
        <f t="shared" si="238"/>
        <v>45509</v>
      </c>
      <c r="K898" s="73">
        <f t="shared" si="250"/>
        <v>107</v>
      </c>
      <c r="L898" s="74">
        <f t="shared" si="239"/>
        <v>107</v>
      </c>
      <c r="M898" s="75">
        <f t="shared" si="240"/>
        <v>1.005499336</v>
      </c>
      <c r="N898" s="75">
        <f t="shared" ca="1" si="241"/>
        <v>1.05066712</v>
      </c>
      <c r="O898" s="74">
        <f t="shared" si="242"/>
        <v>0</v>
      </c>
      <c r="P898" s="71">
        <f t="shared" ca="1" si="243"/>
        <v>50.667119999999997</v>
      </c>
      <c r="Q898" s="71">
        <f t="shared" si="246"/>
        <v>0</v>
      </c>
      <c r="R898" s="76" t="str">
        <f t="shared" si="244"/>
        <v>J=</v>
      </c>
      <c r="S898" s="92">
        <f t="shared" si="245"/>
        <v>45693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0">
        <f t="shared" si="247"/>
        <v>45665</v>
      </c>
      <c r="B899" s="77">
        <f t="shared" ca="1" si="248"/>
        <v>1051.1991829999999</v>
      </c>
      <c r="C899" s="71">
        <f t="shared" si="234"/>
        <v>1000</v>
      </c>
      <c r="D899" s="10">
        <f ca="1">IF(A899&lt;$B$1,VLOOKUP(A899,[1]DI!$A$4:$B$15000,2,FALSE),0)</f>
        <v>0.1215</v>
      </c>
      <c r="E899" s="71">
        <f t="shared" ca="1" si="235"/>
        <v>1.00045513</v>
      </c>
      <c r="F899" s="71">
        <f ca="1">(TRUNC(PRODUCT($E$16:$E898),16))</f>
        <v>1.32101962957535</v>
      </c>
      <c r="G899" s="71">
        <f t="shared" ca="1" si="236"/>
        <v>1.26365436863409</v>
      </c>
      <c r="H899" s="71">
        <f t="shared" ca="1" si="237"/>
        <v>1.04539632</v>
      </c>
      <c r="I899" s="72">
        <f t="shared" si="249"/>
        <v>1.2999999999999999E-2</v>
      </c>
      <c r="J899" s="92">
        <f t="shared" si="238"/>
        <v>45509</v>
      </c>
      <c r="K899" s="73">
        <f t="shared" si="250"/>
        <v>108</v>
      </c>
      <c r="L899" s="74">
        <f t="shared" si="239"/>
        <v>108</v>
      </c>
      <c r="M899" s="75">
        <f t="shared" si="240"/>
        <v>1.0055508740000001</v>
      </c>
      <c r="N899" s="75">
        <f t="shared" ca="1" si="241"/>
        <v>1.051199183</v>
      </c>
      <c r="O899" s="74">
        <f t="shared" si="242"/>
        <v>0</v>
      </c>
      <c r="P899" s="71">
        <f t="shared" ca="1" si="243"/>
        <v>51.199182999999998</v>
      </c>
      <c r="Q899" s="71">
        <f t="shared" si="246"/>
        <v>0</v>
      </c>
      <c r="R899" s="76" t="str">
        <f t="shared" si="244"/>
        <v>J=</v>
      </c>
      <c r="S899" s="92">
        <f t="shared" si="245"/>
        <v>45693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0">
        <f t="shared" si="247"/>
        <v>45666</v>
      </c>
      <c r="B900" s="77">
        <f t="shared" ca="1" si="248"/>
        <v>1051.7315199899999</v>
      </c>
      <c r="C900" s="71">
        <f t="shared" si="234"/>
        <v>1000</v>
      </c>
      <c r="D900" s="10">
        <f ca="1">IF(A900&lt;$B$1,VLOOKUP(A900,[1]DI!$A$4:$B$15000,2,FALSE),0)</f>
        <v>0.1215</v>
      </c>
      <c r="E900" s="71">
        <f t="shared" ca="1" si="235"/>
        <v>1.00045513</v>
      </c>
      <c r="F900" s="71">
        <f ca="1">(TRUNC(PRODUCT($E$16:$E899),16))</f>
        <v>1.32162086523936</v>
      </c>
      <c r="G900" s="71">
        <f t="shared" ca="1" si="236"/>
        <v>1.26365436863409</v>
      </c>
      <c r="H900" s="71">
        <f t="shared" ca="1" si="237"/>
        <v>1.0458721099999999</v>
      </c>
      <c r="I900" s="72">
        <f t="shared" si="249"/>
        <v>1.2999999999999999E-2</v>
      </c>
      <c r="J900" s="92">
        <f t="shared" si="238"/>
        <v>45509</v>
      </c>
      <c r="K900" s="73">
        <f t="shared" si="250"/>
        <v>109</v>
      </c>
      <c r="L900" s="74">
        <f t="shared" si="239"/>
        <v>109</v>
      </c>
      <c r="M900" s="75">
        <f t="shared" si="240"/>
        <v>1.005602415</v>
      </c>
      <c r="N900" s="75">
        <f t="shared" ca="1" si="241"/>
        <v>1.0517315199999999</v>
      </c>
      <c r="O900" s="74">
        <f t="shared" si="242"/>
        <v>0</v>
      </c>
      <c r="P900" s="71">
        <f t="shared" ca="1" si="243"/>
        <v>51.731519990000002</v>
      </c>
      <c r="Q900" s="71">
        <f t="shared" si="246"/>
        <v>0</v>
      </c>
      <c r="R900" s="76" t="str">
        <f t="shared" si="244"/>
        <v>J=</v>
      </c>
      <c r="S900" s="92">
        <f t="shared" si="245"/>
        <v>45693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0">
        <f t="shared" si="247"/>
        <v>45667</v>
      </c>
      <c r="B901" s="77">
        <f t="shared" ca="1" si="248"/>
        <v>1052.264128</v>
      </c>
      <c r="C901" s="71">
        <f t="shared" si="234"/>
        <v>1000</v>
      </c>
      <c r="D901" s="10">
        <f ca="1">IF(A901&lt;$B$1,VLOOKUP(A901,[1]DI!$A$4:$B$15000,2,FALSE),0)</f>
        <v>0.1215</v>
      </c>
      <c r="E901" s="71">
        <f t="shared" ca="1" si="235"/>
        <v>1.00045513</v>
      </c>
      <c r="F901" s="71">
        <f ca="1">(TRUNC(PRODUCT($E$16:$E900),16))</f>
        <v>1.32222237454375</v>
      </c>
      <c r="G901" s="71">
        <f t="shared" ca="1" si="236"/>
        <v>1.26365436863409</v>
      </c>
      <c r="H901" s="71">
        <f t="shared" ca="1" si="237"/>
        <v>1.04634812</v>
      </c>
      <c r="I901" s="72">
        <f t="shared" si="249"/>
        <v>1.2999999999999999E-2</v>
      </c>
      <c r="J901" s="92">
        <f t="shared" si="238"/>
        <v>45509</v>
      </c>
      <c r="K901" s="73">
        <f t="shared" si="250"/>
        <v>110</v>
      </c>
      <c r="L901" s="74">
        <f t="shared" si="239"/>
        <v>110</v>
      </c>
      <c r="M901" s="75">
        <f t="shared" si="240"/>
        <v>1.0056539579999999</v>
      </c>
      <c r="N901" s="75">
        <f t="shared" ca="1" si="241"/>
        <v>1.052264128</v>
      </c>
      <c r="O901" s="74">
        <f t="shared" si="242"/>
        <v>0</v>
      </c>
      <c r="P901" s="71">
        <f t="shared" ca="1" si="243"/>
        <v>52.264127999999999</v>
      </c>
      <c r="Q901" s="71">
        <f t="shared" si="246"/>
        <v>0</v>
      </c>
      <c r="R901" s="76" t="str">
        <f t="shared" si="244"/>
        <v>J=</v>
      </c>
      <c r="S901" s="92">
        <f t="shared" si="245"/>
        <v>45693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0">
        <f t="shared" si="247"/>
        <v>45668</v>
      </c>
      <c r="B902" s="77">
        <f t="shared" ca="1" si="248"/>
        <v>1052.7970110000001</v>
      </c>
      <c r="C902" s="71">
        <f t="shared" si="234"/>
        <v>1000</v>
      </c>
      <c r="D902" s="10">
        <f ca="1">IF(A902&lt;$B$1,VLOOKUP(A902,[1]DI!$A$4:$B$15000,2,FALSE),0)</f>
        <v>0</v>
      </c>
      <c r="E902" s="71">
        <f t="shared" ca="1" si="235"/>
        <v>1</v>
      </c>
      <c r="F902" s="71">
        <f ca="1">(TRUNC(PRODUCT($E$16:$E901),16))</f>
        <v>1.3228241576130799</v>
      </c>
      <c r="G902" s="71">
        <f t="shared" ca="1" si="236"/>
        <v>1.26365436863409</v>
      </c>
      <c r="H902" s="71">
        <f t="shared" ca="1" si="237"/>
        <v>1.0468243500000001</v>
      </c>
      <c r="I902" s="72">
        <f t="shared" si="249"/>
        <v>1.2999999999999999E-2</v>
      </c>
      <c r="J902" s="92">
        <f t="shared" si="238"/>
        <v>45509</v>
      </c>
      <c r="K902" s="73">
        <f t="shared" si="250"/>
        <v>110</v>
      </c>
      <c r="L902" s="74">
        <f t="shared" si="239"/>
        <v>111</v>
      </c>
      <c r="M902" s="75">
        <f t="shared" si="240"/>
        <v>1.005705504</v>
      </c>
      <c r="N902" s="75">
        <f t="shared" ca="1" si="241"/>
        <v>1.052797011</v>
      </c>
      <c r="O902" s="74">
        <f t="shared" si="242"/>
        <v>0</v>
      </c>
      <c r="P902" s="71">
        <f t="shared" ca="1" si="243"/>
        <v>52.797010999999998</v>
      </c>
      <c r="Q902" s="71">
        <f t="shared" si="246"/>
        <v>0</v>
      </c>
      <c r="R902" s="76" t="str">
        <f t="shared" si="244"/>
        <v>J=</v>
      </c>
      <c r="S902" s="92">
        <f t="shared" si="245"/>
        <v>45693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0">
        <f t="shared" si="247"/>
        <v>45669</v>
      </c>
      <c r="B903" s="77">
        <f t="shared" ca="1" si="248"/>
        <v>1052.7970110000001</v>
      </c>
      <c r="C903" s="71">
        <f t="shared" si="234"/>
        <v>1000</v>
      </c>
      <c r="D903" s="10">
        <f ca="1">IF(A903&lt;$B$1,VLOOKUP(A903,[1]DI!$A$4:$B$15000,2,FALSE),0)</f>
        <v>0</v>
      </c>
      <c r="E903" s="71">
        <f t="shared" ca="1" si="235"/>
        <v>1</v>
      </c>
      <c r="F903" s="71">
        <f ca="1">(TRUNC(PRODUCT($E$16:$E902),16))</f>
        <v>1.3228241576130799</v>
      </c>
      <c r="G903" s="71">
        <f t="shared" ca="1" si="236"/>
        <v>1.26365436863409</v>
      </c>
      <c r="H903" s="71">
        <f t="shared" ca="1" si="237"/>
        <v>1.0468243500000001</v>
      </c>
      <c r="I903" s="72">
        <f t="shared" si="249"/>
        <v>1.2999999999999999E-2</v>
      </c>
      <c r="J903" s="92">
        <f t="shared" si="238"/>
        <v>45509</v>
      </c>
      <c r="K903" s="73">
        <f t="shared" si="250"/>
        <v>110</v>
      </c>
      <c r="L903" s="74">
        <f t="shared" si="239"/>
        <v>111</v>
      </c>
      <c r="M903" s="75">
        <f t="shared" si="240"/>
        <v>1.005705504</v>
      </c>
      <c r="N903" s="75">
        <f t="shared" ca="1" si="241"/>
        <v>1.052797011</v>
      </c>
      <c r="O903" s="74">
        <f t="shared" si="242"/>
        <v>0</v>
      </c>
      <c r="P903" s="71">
        <f t="shared" ca="1" si="243"/>
        <v>52.797010999999998</v>
      </c>
      <c r="Q903" s="71">
        <f t="shared" si="246"/>
        <v>0</v>
      </c>
      <c r="R903" s="76" t="str">
        <f t="shared" si="244"/>
        <v>J=</v>
      </c>
      <c r="S903" s="92">
        <f t="shared" si="245"/>
        <v>45693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0">
        <f t="shared" si="247"/>
        <v>45670</v>
      </c>
      <c r="B904" s="77">
        <f t="shared" ca="1" si="248"/>
        <v>1052.7970110000001</v>
      </c>
      <c r="C904" s="71">
        <f t="shared" si="234"/>
        <v>1000</v>
      </c>
      <c r="D904" s="10">
        <f ca="1">IF(A904&lt;$B$1,VLOOKUP(A904,[1]DI!$A$4:$B$15000,2,FALSE),0)</f>
        <v>0.1215</v>
      </c>
      <c r="E904" s="71">
        <f t="shared" ca="1" si="235"/>
        <v>1.00045513</v>
      </c>
      <c r="F904" s="71">
        <f ca="1">(TRUNC(PRODUCT($E$16:$E903),16))</f>
        <v>1.3228241576130799</v>
      </c>
      <c r="G904" s="71">
        <f t="shared" ca="1" si="236"/>
        <v>1.26365436863409</v>
      </c>
      <c r="H904" s="71">
        <f t="shared" ca="1" si="237"/>
        <v>1.0468243500000001</v>
      </c>
      <c r="I904" s="72">
        <f t="shared" si="249"/>
        <v>1.2999999999999999E-2</v>
      </c>
      <c r="J904" s="92">
        <f t="shared" si="238"/>
        <v>45509</v>
      </c>
      <c r="K904" s="73">
        <f t="shared" si="250"/>
        <v>111</v>
      </c>
      <c r="L904" s="74">
        <f t="shared" si="239"/>
        <v>111</v>
      </c>
      <c r="M904" s="75">
        <f t="shared" si="240"/>
        <v>1.005705504</v>
      </c>
      <c r="N904" s="75">
        <f t="shared" ca="1" si="241"/>
        <v>1.052797011</v>
      </c>
      <c r="O904" s="74">
        <f t="shared" si="242"/>
        <v>0</v>
      </c>
      <c r="P904" s="71">
        <f t="shared" ca="1" si="243"/>
        <v>52.797010999999998</v>
      </c>
      <c r="Q904" s="71">
        <f t="shared" si="246"/>
        <v>0</v>
      </c>
      <c r="R904" s="76" t="str">
        <f t="shared" si="244"/>
        <v>J=</v>
      </c>
      <c r="S904" s="92">
        <f t="shared" si="245"/>
        <v>45693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0">
        <f t="shared" si="247"/>
        <v>45671</v>
      </c>
      <c r="B905" s="77">
        <f t="shared" ca="1" si="248"/>
        <v>1053.3301559900001</v>
      </c>
      <c r="C905" s="71">
        <f t="shared" si="234"/>
        <v>1000</v>
      </c>
      <c r="D905" s="10">
        <f ca="1">IF(A905&lt;$B$1,VLOOKUP(A905,[1]DI!$A$4:$B$15000,2,FALSE),0)</f>
        <v>0.1215</v>
      </c>
      <c r="E905" s="71">
        <f t="shared" ca="1" si="235"/>
        <v>1.00045513</v>
      </c>
      <c r="F905" s="71">
        <f ca="1">(TRUNC(PRODUCT($E$16:$E904),16))</f>
        <v>1.32342621457193</v>
      </c>
      <c r="G905" s="71">
        <f t="shared" ca="1" si="236"/>
        <v>1.26365436863409</v>
      </c>
      <c r="H905" s="71">
        <f t="shared" ca="1" si="237"/>
        <v>1.04730079</v>
      </c>
      <c r="I905" s="72">
        <f t="shared" si="249"/>
        <v>1.2999999999999999E-2</v>
      </c>
      <c r="J905" s="92">
        <f t="shared" si="238"/>
        <v>45509</v>
      </c>
      <c r="K905" s="73">
        <f t="shared" si="250"/>
        <v>112</v>
      </c>
      <c r="L905" s="74">
        <f t="shared" si="239"/>
        <v>112</v>
      </c>
      <c r="M905" s="75">
        <f t="shared" si="240"/>
        <v>1.005757053</v>
      </c>
      <c r="N905" s="75">
        <f t="shared" ca="1" si="241"/>
        <v>1.0533301559999999</v>
      </c>
      <c r="O905" s="74">
        <f t="shared" si="242"/>
        <v>0</v>
      </c>
      <c r="P905" s="71">
        <f t="shared" ca="1" si="243"/>
        <v>53.330155990000002</v>
      </c>
      <c r="Q905" s="71">
        <f t="shared" si="246"/>
        <v>0</v>
      </c>
      <c r="R905" s="76" t="str">
        <f t="shared" si="244"/>
        <v>J=</v>
      </c>
      <c r="S905" s="92">
        <f t="shared" si="245"/>
        <v>45693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0">
        <f t="shared" si="247"/>
        <v>45672</v>
      </c>
      <c r="B906" s="77">
        <f t="shared" ca="1" si="248"/>
        <v>1053.863564</v>
      </c>
      <c r="C906" s="71">
        <f t="shared" ref="C906:C969" si="251">(C905-Q905)</f>
        <v>1000</v>
      </c>
      <c r="D906" s="10">
        <f ca="1">IF(A906&lt;$B$1,VLOOKUP(A906,[1]DI!$A$4:$B$15000,2,FALSE),0)</f>
        <v>0.1215</v>
      </c>
      <c r="E906" s="71">
        <f t="shared" ref="E906:E969" ca="1" si="252">IF(A906&lt;A$13,1,ROUND(((1+D906)^(1/252)),8))</f>
        <v>1.00045513</v>
      </c>
      <c r="F906" s="71">
        <f ca="1">(TRUNC(PRODUCT($E$16:$E905),16))</f>
        <v>1.3240285455449701</v>
      </c>
      <c r="G906" s="71">
        <f t="shared" ref="G906:G969" ca="1" si="253">IF(O905&gt;0,F905,G905)</f>
        <v>1.26365436863409</v>
      </c>
      <c r="H906" s="71">
        <f t="shared" ref="H906:H969" ca="1" si="254">ROUND(F906/G906,8)</f>
        <v>1.0477774399999999</v>
      </c>
      <c r="I906" s="72">
        <f t="shared" si="249"/>
        <v>1.2999999999999999E-2</v>
      </c>
      <c r="J906" s="92">
        <f t="shared" ref="J906:J969" si="255">IF(O905&gt;0,VLOOKUP(O905,U$16:AE$76,2),J905)</f>
        <v>45509</v>
      </c>
      <c r="K906" s="73">
        <f t="shared" si="250"/>
        <v>113</v>
      </c>
      <c r="L906" s="74">
        <f t="shared" ref="L906:L969" si="256">IF(AND(K906=1,K905=1),1,IF(K906&gt;0,IF(K906=K905,K906+1,K906),0))</f>
        <v>113</v>
      </c>
      <c r="M906" s="75">
        <f t="shared" ref="M906:M969" si="257">ROUND((I906+1)^(L906/252),9)</f>
        <v>1.0058086040000001</v>
      </c>
      <c r="N906" s="75">
        <f t="shared" ref="N906:N969" ca="1" si="258">ROUND(H906*M906,9)</f>
        <v>1.053863564</v>
      </c>
      <c r="O906" s="74">
        <f t="shared" ref="O906:O969" si="259">IF(VLOOKUP(A906,V$16:AC$76,8)=VLOOKUP(A905,V$16:AC$76,8),0,VLOOKUP(A906,V$16:AC$76,8))</f>
        <v>0</v>
      </c>
      <c r="P906" s="71">
        <f t="shared" ref="P906:P969" ca="1" si="260">TRUNC(((N906-1)*C906),8)</f>
        <v>53.863563999999997</v>
      </c>
      <c r="Q906" s="71">
        <f t="shared" si="246"/>
        <v>0</v>
      </c>
      <c r="R906" s="76" t="str">
        <f t="shared" ref="R906:R969" si="261">IF(O905&gt;0,VLOOKUP(O905,U$16:AE$76,10),R905)</f>
        <v>J=</v>
      </c>
      <c r="S906" s="92">
        <f t="shared" ref="S906:S969" si="262">IF(O905&gt;0,VLOOKUP(O905,U$16:AE$76,11),S905)</f>
        <v>45693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0">
        <f t="shared" si="247"/>
        <v>45673</v>
      </c>
      <c r="B907" s="77">
        <f t="shared" ca="1" si="248"/>
        <v>1054.3972559900001</v>
      </c>
      <c r="C907" s="71">
        <f t="shared" si="251"/>
        <v>1000</v>
      </c>
      <c r="D907" s="10">
        <f ca="1">IF(A907&lt;$B$1,VLOOKUP(A907,[1]DI!$A$4:$B$15000,2,FALSE),0)</f>
        <v>0.1215</v>
      </c>
      <c r="E907" s="71">
        <f t="shared" ca="1" si="252"/>
        <v>1.00045513</v>
      </c>
      <c r="F907" s="71">
        <f ca="1">(TRUNC(PRODUCT($E$16:$E906),16))</f>
        <v>1.32463115065691</v>
      </c>
      <c r="G907" s="71">
        <f t="shared" ca="1" si="253"/>
        <v>1.26365436863409</v>
      </c>
      <c r="H907" s="71">
        <f t="shared" ca="1" si="254"/>
        <v>1.0482543200000001</v>
      </c>
      <c r="I907" s="72">
        <f t="shared" si="249"/>
        <v>1.2999999999999999E-2</v>
      </c>
      <c r="J907" s="92">
        <f t="shared" si="255"/>
        <v>45509</v>
      </c>
      <c r="K907" s="73">
        <f t="shared" si="250"/>
        <v>114</v>
      </c>
      <c r="L907" s="74">
        <f t="shared" si="256"/>
        <v>114</v>
      </c>
      <c r="M907" s="75">
        <f t="shared" si="257"/>
        <v>1.0058601579999999</v>
      </c>
      <c r="N907" s="75">
        <f t="shared" ca="1" si="258"/>
        <v>1.0543972559999999</v>
      </c>
      <c r="O907" s="74">
        <f t="shared" si="259"/>
        <v>0</v>
      </c>
      <c r="P907" s="71">
        <f t="shared" ca="1" si="260"/>
        <v>54.397255989999998</v>
      </c>
      <c r="Q907" s="71">
        <f t="shared" si="246"/>
        <v>0</v>
      </c>
      <c r="R907" s="76" t="str">
        <f t="shared" si="261"/>
        <v>J=</v>
      </c>
      <c r="S907" s="92">
        <f t="shared" si="262"/>
        <v>45693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0">
        <f t="shared" si="247"/>
        <v>45674</v>
      </c>
      <c r="B908" s="77">
        <f t="shared" ca="1" si="248"/>
        <v>1054.9312110000001</v>
      </c>
      <c r="C908" s="71">
        <f t="shared" si="251"/>
        <v>1000</v>
      </c>
      <c r="D908" s="10">
        <f ca="1">IF(A908&lt;$B$1,VLOOKUP(A908,[1]DI!$A$4:$B$15000,2,FALSE),0)</f>
        <v>0.1215</v>
      </c>
      <c r="E908" s="71">
        <f t="shared" ca="1" si="252"/>
        <v>1.00045513</v>
      </c>
      <c r="F908" s="71">
        <f ca="1">(TRUNC(PRODUCT($E$16:$E907),16))</f>
        <v>1.3252340300325001</v>
      </c>
      <c r="G908" s="71">
        <f t="shared" ca="1" si="253"/>
        <v>1.26365436863409</v>
      </c>
      <c r="H908" s="71">
        <f t="shared" ca="1" si="254"/>
        <v>1.04873141</v>
      </c>
      <c r="I908" s="72">
        <f t="shared" si="249"/>
        <v>1.2999999999999999E-2</v>
      </c>
      <c r="J908" s="92">
        <f t="shared" si="255"/>
        <v>45509</v>
      </c>
      <c r="K908" s="73">
        <f t="shared" si="250"/>
        <v>115</v>
      </c>
      <c r="L908" s="74">
        <f t="shared" si="256"/>
        <v>115</v>
      </c>
      <c r="M908" s="75">
        <f t="shared" si="257"/>
        <v>1.0059117150000001</v>
      </c>
      <c r="N908" s="75">
        <f t="shared" ca="1" si="258"/>
        <v>1.054931211</v>
      </c>
      <c r="O908" s="74">
        <f t="shared" si="259"/>
        <v>0</v>
      </c>
      <c r="P908" s="71">
        <f t="shared" ca="1" si="260"/>
        <v>54.931210999999998</v>
      </c>
      <c r="Q908" s="71">
        <f t="shared" si="246"/>
        <v>0</v>
      </c>
      <c r="R908" s="76" t="str">
        <f t="shared" si="261"/>
        <v>J=</v>
      </c>
      <c r="S908" s="92">
        <f t="shared" si="262"/>
        <v>45693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0">
        <f t="shared" si="247"/>
        <v>45675</v>
      </c>
      <c r="B909" s="77">
        <f t="shared" ca="1" si="248"/>
        <v>1055.4654390000001</v>
      </c>
      <c r="C909" s="71">
        <f t="shared" si="251"/>
        <v>1000</v>
      </c>
      <c r="D909" s="10">
        <f ca="1">IF(A909&lt;$B$1,VLOOKUP(A909,[1]DI!$A$4:$B$15000,2,FALSE),0)</f>
        <v>0</v>
      </c>
      <c r="E909" s="71">
        <f t="shared" ca="1" si="252"/>
        <v>1</v>
      </c>
      <c r="F909" s="71">
        <f ca="1">(TRUNC(PRODUCT($E$16:$E908),16))</f>
        <v>1.3258371837965901</v>
      </c>
      <c r="G909" s="71">
        <f t="shared" ca="1" si="253"/>
        <v>1.26365436863409</v>
      </c>
      <c r="H909" s="71">
        <f t="shared" ca="1" si="254"/>
        <v>1.04920872</v>
      </c>
      <c r="I909" s="72">
        <f t="shared" si="249"/>
        <v>1.2999999999999999E-2</v>
      </c>
      <c r="J909" s="92">
        <f t="shared" si="255"/>
        <v>45509</v>
      </c>
      <c r="K909" s="73">
        <f t="shared" si="250"/>
        <v>115</v>
      </c>
      <c r="L909" s="74">
        <f t="shared" si="256"/>
        <v>116</v>
      </c>
      <c r="M909" s="75">
        <f t="shared" si="257"/>
        <v>1.005963274</v>
      </c>
      <c r="N909" s="75">
        <f t="shared" ca="1" si="258"/>
        <v>1.055465439</v>
      </c>
      <c r="O909" s="74">
        <f t="shared" si="259"/>
        <v>0</v>
      </c>
      <c r="P909" s="71">
        <f t="shared" ca="1" si="260"/>
        <v>55.465439000000003</v>
      </c>
      <c r="Q909" s="71">
        <f t="shared" si="246"/>
        <v>0</v>
      </c>
      <c r="R909" s="76" t="str">
        <f t="shared" si="261"/>
        <v>J=</v>
      </c>
      <c r="S909" s="92">
        <f t="shared" si="262"/>
        <v>45693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0">
        <f t="shared" si="247"/>
        <v>45676</v>
      </c>
      <c r="B910" s="77">
        <f t="shared" ca="1" si="248"/>
        <v>1055.4654390000001</v>
      </c>
      <c r="C910" s="71">
        <f t="shared" si="251"/>
        <v>1000</v>
      </c>
      <c r="D910" s="10">
        <f ca="1">IF(A910&lt;$B$1,VLOOKUP(A910,[1]DI!$A$4:$B$15000,2,FALSE),0)</f>
        <v>0</v>
      </c>
      <c r="E910" s="71">
        <f t="shared" ca="1" si="252"/>
        <v>1</v>
      </c>
      <c r="F910" s="71">
        <f ca="1">(TRUNC(PRODUCT($E$16:$E909),16))</f>
        <v>1.3258371837965901</v>
      </c>
      <c r="G910" s="71">
        <f t="shared" ca="1" si="253"/>
        <v>1.26365436863409</v>
      </c>
      <c r="H910" s="71">
        <f t="shared" ca="1" si="254"/>
        <v>1.04920872</v>
      </c>
      <c r="I910" s="72">
        <f t="shared" si="249"/>
        <v>1.2999999999999999E-2</v>
      </c>
      <c r="J910" s="92">
        <f t="shared" si="255"/>
        <v>45509</v>
      </c>
      <c r="K910" s="73">
        <f t="shared" si="250"/>
        <v>115</v>
      </c>
      <c r="L910" s="74">
        <f t="shared" si="256"/>
        <v>116</v>
      </c>
      <c r="M910" s="75">
        <f t="shared" si="257"/>
        <v>1.005963274</v>
      </c>
      <c r="N910" s="75">
        <f t="shared" ca="1" si="258"/>
        <v>1.055465439</v>
      </c>
      <c r="O910" s="74">
        <f t="shared" si="259"/>
        <v>0</v>
      </c>
      <c r="P910" s="71">
        <f t="shared" ca="1" si="260"/>
        <v>55.465439000000003</v>
      </c>
      <c r="Q910" s="71">
        <f t="shared" si="246"/>
        <v>0</v>
      </c>
      <c r="R910" s="76" t="str">
        <f t="shared" si="261"/>
        <v>J=</v>
      </c>
      <c r="S910" s="92">
        <f t="shared" si="262"/>
        <v>45693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0">
        <f t="shared" si="247"/>
        <v>45677</v>
      </c>
      <c r="B911" s="77">
        <f t="shared" ca="1" si="248"/>
        <v>1055.4654390000001</v>
      </c>
      <c r="C911" s="71">
        <f t="shared" si="251"/>
        <v>1000</v>
      </c>
      <c r="D911" s="10">
        <f ca="1">IF(A911&lt;$B$1,VLOOKUP(A911,[1]DI!$A$4:$B$15000,2,FALSE),0)</f>
        <v>0.1215</v>
      </c>
      <c r="E911" s="71">
        <f t="shared" ca="1" si="252"/>
        <v>1.00045513</v>
      </c>
      <c r="F911" s="71">
        <f ca="1">(TRUNC(PRODUCT($E$16:$E910),16))</f>
        <v>1.3258371837965901</v>
      </c>
      <c r="G911" s="71">
        <f t="shared" ca="1" si="253"/>
        <v>1.26365436863409</v>
      </c>
      <c r="H911" s="71">
        <f t="shared" ca="1" si="254"/>
        <v>1.04920872</v>
      </c>
      <c r="I911" s="72">
        <f t="shared" si="249"/>
        <v>1.2999999999999999E-2</v>
      </c>
      <c r="J911" s="92">
        <f t="shared" si="255"/>
        <v>45509</v>
      </c>
      <c r="K911" s="73">
        <f t="shared" si="250"/>
        <v>116</v>
      </c>
      <c r="L911" s="74">
        <f t="shared" si="256"/>
        <v>116</v>
      </c>
      <c r="M911" s="75">
        <f t="shared" si="257"/>
        <v>1.005963274</v>
      </c>
      <c r="N911" s="75">
        <f t="shared" ca="1" si="258"/>
        <v>1.055465439</v>
      </c>
      <c r="O911" s="74">
        <f t="shared" si="259"/>
        <v>0</v>
      </c>
      <c r="P911" s="71">
        <f t="shared" ca="1" si="260"/>
        <v>55.465439000000003</v>
      </c>
      <c r="Q911" s="71">
        <f t="shared" si="246"/>
        <v>0</v>
      </c>
      <c r="R911" s="76" t="str">
        <f t="shared" si="261"/>
        <v>J=</v>
      </c>
      <c r="S911" s="92">
        <f t="shared" si="262"/>
        <v>45693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0">
        <f t="shared" si="247"/>
        <v>45678</v>
      </c>
      <c r="B912" s="77">
        <f t="shared" ca="1" si="248"/>
        <v>1055.999941</v>
      </c>
      <c r="C912" s="71">
        <f t="shared" si="251"/>
        <v>1000</v>
      </c>
      <c r="D912" s="10">
        <f ca="1">IF(A912&lt;$B$1,VLOOKUP(A912,[1]DI!$A$4:$B$15000,2,FALSE),0)</f>
        <v>0.1215</v>
      </c>
      <c r="E912" s="71">
        <f t="shared" ca="1" si="252"/>
        <v>1.00045513</v>
      </c>
      <c r="F912" s="71">
        <f ca="1">(TRUNC(PRODUCT($E$16:$E911),16))</f>
        <v>1.32644061207405</v>
      </c>
      <c r="G912" s="71">
        <f t="shared" ca="1" si="253"/>
        <v>1.26365436863409</v>
      </c>
      <c r="H912" s="71">
        <f t="shared" ca="1" si="254"/>
        <v>1.0496862499999999</v>
      </c>
      <c r="I912" s="72">
        <f t="shared" si="249"/>
        <v>1.2999999999999999E-2</v>
      </c>
      <c r="J912" s="92">
        <f t="shared" si="255"/>
        <v>45509</v>
      </c>
      <c r="K912" s="73">
        <f t="shared" si="250"/>
        <v>117</v>
      </c>
      <c r="L912" s="74">
        <f t="shared" si="256"/>
        <v>117</v>
      </c>
      <c r="M912" s="75">
        <f t="shared" si="257"/>
        <v>1.0060148360000001</v>
      </c>
      <c r="N912" s="75">
        <f t="shared" ca="1" si="258"/>
        <v>1.0559999410000001</v>
      </c>
      <c r="O912" s="74">
        <f t="shared" si="259"/>
        <v>0</v>
      </c>
      <c r="P912" s="71">
        <f t="shared" ca="1" si="260"/>
        <v>55.999941</v>
      </c>
      <c r="Q912" s="71">
        <f t="shared" ref="Q912:Q975" si="263">IF(O912&gt;0,VLOOKUP(O912,$U$16:$Z$112,6),0)</f>
        <v>0</v>
      </c>
      <c r="R912" s="76" t="str">
        <f t="shared" si="261"/>
        <v>J=</v>
      </c>
      <c r="S912" s="92">
        <f t="shared" si="262"/>
        <v>45693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0">
        <f t="shared" ref="A913:A976" si="264">(A912+1)</f>
        <v>45679</v>
      </c>
      <c r="B913" s="77">
        <f t="shared" ref="B913:B976" ca="1" si="265">IF(A913&lt;=TODAY(),C913+P913,IF(AND(A913&gt;TODAY(),A913&lt;=$B$1),IF(VLOOKUP(TODAY(),$A$14:$D$10004,4,FALSE)=0,"n.d",C913+P913),"n.d"))</f>
        <v>1056.534705</v>
      </c>
      <c r="C913" s="71">
        <f t="shared" si="251"/>
        <v>1000</v>
      </c>
      <c r="D913" s="10">
        <f ca="1">IF(A913&lt;$B$1,VLOOKUP(A913,[1]DI!$A$4:$B$15000,2,FALSE),0)</f>
        <v>0.1215</v>
      </c>
      <c r="E913" s="71">
        <f t="shared" ca="1" si="252"/>
        <v>1.00045513</v>
      </c>
      <c r="F913" s="71">
        <f ca="1">(TRUNC(PRODUCT($E$16:$E912),16))</f>
        <v>1.3270443149898301</v>
      </c>
      <c r="G913" s="71">
        <f t="shared" ca="1" si="253"/>
        <v>1.26365436863409</v>
      </c>
      <c r="H913" s="71">
        <f t="shared" ca="1" si="254"/>
        <v>1.0501639899999999</v>
      </c>
      <c r="I913" s="72">
        <f t="shared" ref="I913:I976" si="266">I912</f>
        <v>1.2999999999999999E-2</v>
      </c>
      <c r="J913" s="92">
        <f t="shared" si="255"/>
        <v>45509</v>
      </c>
      <c r="K913" s="73">
        <f t="shared" ref="K913:K976" si="267">IF(A913&gt;J913,IF(NETWORKDAYS(J913,A913,$U$81:$U$469)-1=0,1,NETWORKDAYS(J913,A913,$U$81:$U$469)-1),0)</f>
        <v>118</v>
      </c>
      <c r="L913" s="74">
        <f t="shared" si="256"/>
        <v>118</v>
      </c>
      <c r="M913" s="75">
        <f t="shared" si="257"/>
        <v>1.0060663999999999</v>
      </c>
      <c r="N913" s="75">
        <f t="shared" ca="1" si="258"/>
        <v>1.056534705</v>
      </c>
      <c r="O913" s="74">
        <f t="shared" si="259"/>
        <v>0</v>
      </c>
      <c r="P913" s="71">
        <f t="shared" ca="1" si="260"/>
        <v>56.534705000000002</v>
      </c>
      <c r="Q913" s="71">
        <f t="shared" si="263"/>
        <v>0</v>
      </c>
      <c r="R913" s="76" t="str">
        <f t="shared" si="261"/>
        <v>J=</v>
      </c>
      <c r="S913" s="92">
        <f t="shared" si="262"/>
        <v>45693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0">
        <f t="shared" si="264"/>
        <v>45680</v>
      </c>
      <c r="B914" s="77">
        <f t="shared" ca="1" si="265"/>
        <v>1057.069743</v>
      </c>
      <c r="C914" s="71">
        <f t="shared" si="251"/>
        <v>1000</v>
      </c>
      <c r="D914" s="10">
        <f ca="1">IF(A914&lt;$B$1,VLOOKUP(A914,[1]DI!$A$4:$B$15000,2,FALSE),0)</f>
        <v>0.1215</v>
      </c>
      <c r="E914" s="71">
        <f t="shared" ca="1" si="252"/>
        <v>1.00045513</v>
      </c>
      <c r="F914" s="71">
        <f ca="1">(TRUNC(PRODUCT($E$16:$E913),16))</f>
        <v>1.3276482926689099</v>
      </c>
      <c r="G914" s="71">
        <f t="shared" ca="1" si="253"/>
        <v>1.26365436863409</v>
      </c>
      <c r="H914" s="71">
        <f t="shared" ca="1" si="254"/>
        <v>1.0506419499999999</v>
      </c>
      <c r="I914" s="72">
        <f t="shared" si="266"/>
        <v>1.2999999999999999E-2</v>
      </c>
      <c r="J914" s="92">
        <f t="shared" si="255"/>
        <v>45509</v>
      </c>
      <c r="K914" s="73">
        <f t="shared" si="267"/>
        <v>119</v>
      </c>
      <c r="L914" s="74">
        <f t="shared" si="256"/>
        <v>119</v>
      </c>
      <c r="M914" s="75">
        <f t="shared" si="257"/>
        <v>1.006117967</v>
      </c>
      <c r="N914" s="75">
        <f t="shared" ca="1" si="258"/>
        <v>1.057069743</v>
      </c>
      <c r="O914" s="74">
        <f t="shared" si="259"/>
        <v>0</v>
      </c>
      <c r="P914" s="71">
        <f t="shared" ca="1" si="260"/>
        <v>57.069743000000003</v>
      </c>
      <c r="Q914" s="71">
        <f t="shared" si="263"/>
        <v>0</v>
      </c>
      <c r="R914" s="76" t="str">
        <f t="shared" si="261"/>
        <v>J=</v>
      </c>
      <c r="S914" s="92">
        <f t="shared" si="262"/>
        <v>45693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0">
        <f t="shared" si="264"/>
        <v>45681</v>
      </c>
      <c r="B915" s="77">
        <f t="shared" ca="1" si="265"/>
        <v>1057.605055</v>
      </c>
      <c r="C915" s="71">
        <f t="shared" si="251"/>
        <v>1000</v>
      </c>
      <c r="D915" s="10">
        <f ca="1">IF(A915&lt;$B$1,VLOOKUP(A915,[1]DI!$A$4:$B$15000,2,FALSE),0)</f>
        <v>0.1215</v>
      </c>
      <c r="E915" s="71">
        <f t="shared" ca="1" si="252"/>
        <v>1.00045513</v>
      </c>
      <c r="F915" s="71">
        <f ca="1">(TRUNC(PRODUCT($E$16:$E914),16))</f>
        <v>1.3282525452363501</v>
      </c>
      <c r="G915" s="71">
        <f t="shared" ca="1" si="253"/>
        <v>1.26365436863409</v>
      </c>
      <c r="H915" s="71">
        <f t="shared" ca="1" si="254"/>
        <v>1.0511201299999999</v>
      </c>
      <c r="I915" s="72">
        <f t="shared" si="266"/>
        <v>1.2999999999999999E-2</v>
      </c>
      <c r="J915" s="92">
        <f t="shared" si="255"/>
        <v>45509</v>
      </c>
      <c r="K915" s="73">
        <f t="shared" si="267"/>
        <v>120</v>
      </c>
      <c r="L915" s="74">
        <f t="shared" si="256"/>
        <v>120</v>
      </c>
      <c r="M915" s="75">
        <f t="shared" si="257"/>
        <v>1.0061695369999999</v>
      </c>
      <c r="N915" s="75">
        <f t="shared" ca="1" si="258"/>
        <v>1.057605055</v>
      </c>
      <c r="O915" s="74">
        <f t="shared" si="259"/>
        <v>0</v>
      </c>
      <c r="P915" s="71">
        <f t="shared" ca="1" si="260"/>
        <v>57.605055</v>
      </c>
      <c r="Q915" s="71">
        <f t="shared" si="263"/>
        <v>0</v>
      </c>
      <c r="R915" s="76" t="str">
        <f t="shared" si="261"/>
        <v>J=</v>
      </c>
      <c r="S915" s="92">
        <f t="shared" si="262"/>
        <v>45693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0">
        <f t="shared" si="264"/>
        <v>45682</v>
      </c>
      <c r="B916" s="77">
        <f t="shared" ca="1" si="265"/>
        <v>1058.1406400000001</v>
      </c>
      <c r="C916" s="71">
        <f t="shared" si="251"/>
        <v>1000</v>
      </c>
      <c r="D916" s="10">
        <f ca="1">IF(A916&lt;$B$1,VLOOKUP(A916,[1]DI!$A$4:$B$15000,2,FALSE),0)</f>
        <v>0</v>
      </c>
      <c r="E916" s="71">
        <f t="shared" ca="1" si="252"/>
        <v>1</v>
      </c>
      <c r="F916" s="71">
        <f ca="1">(TRUNC(PRODUCT($E$16:$E915),16))</f>
        <v>1.32885707281726</v>
      </c>
      <c r="G916" s="71">
        <f t="shared" ca="1" si="253"/>
        <v>1.26365436863409</v>
      </c>
      <c r="H916" s="71">
        <f t="shared" ca="1" si="254"/>
        <v>1.0515985299999999</v>
      </c>
      <c r="I916" s="72">
        <f t="shared" si="266"/>
        <v>1.2999999999999999E-2</v>
      </c>
      <c r="J916" s="92">
        <f t="shared" si="255"/>
        <v>45509</v>
      </c>
      <c r="K916" s="73">
        <f t="shared" si="267"/>
        <v>120</v>
      </c>
      <c r="L916" s="74">
        <f t="shared" si="256"/>
        <v>121</v>
      </c>
      <c r="M916" s="75">
        <f t="shared" si="257"/>
        <v>1.00622111</v>
      </c>
      <c r="N916" s="75">
        <f t="shared" ca="1" si="258"/>
        <v>1.05814064</v>
      </c>
      <c r="O916" s="74">
        <f t="shared" si="259"/>
        <v>0</v>
      </c>
      <c r="P916" s="71">
        <f t="shared" ca="1" si="260"/>
        <v>58.140639999999998</v>
      </c>
      <c r="Q916" s="71">
        <f t="shared" si="263"/>
        <v>0</v>
      </c>
      <c r="R916" s="76" t="str">
        <f t="shared" si="261"/>
        <v>J=</v>
      </c>
      <c r="S916" s="92">
        <f t="shared" si="262"/>
        <v>45693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0">
        <f t="shared" si="264"/>
        <v>45683</v>
      </c>
      <c r="B917" s="77">
        <f t="shared" ca="1" si="265"/>
        <v>1058.1406400000001</v>
      </c>
      <c r="C917" s="71">
        <f t="shared" si="251"/>
        <v>1000</v>
      </c>
      <c r="D917" s="10">
        <f ca="1">IF(A917&lt;$B$1,VLOOKUP(A917,[1]DI!$A$4:$B$15000,2,FALSE),0)</f>
        <v>0</v>
      </c>
      <c r="E917" s="71">
        <f t="shared" ca="1" si="252"/>
        <v>1</v>
      </c>
      <c r="F917" s="71">
        <f ca="1">(TRUNC(PRODUCT($E$16:$E916),16))</f>
        <v>1.32885707281726</v>
      </c>
      <c r="G917" s="71">
        <f t="shared" ca="1" si="253"/>
        <v>1.26365436863409</v>
      </c>
      <c r="H917" s="71">
        <f t="shared" ca="1" si="254"/>
        <v>1.0515985299999999</v>
      </c>
      <c r="I917" s="72">
        <f t="shared" si="266"/>
        <v>1.2999999999999999E-2</v>
      </c>
      <c r="J917" s="92">
        <f t="shared" si="255"/>
        <v>45509</v>
      </c>
      <c r="K917" s="73">
        <f t="shared" si="267"/>
        <v>120</v>
      </c>
      <c r="L917" s="74">
        <f t="shared" si="256"/>
        <v>121</v>
      </c>
      <c r="M917" s="75">
        <f t="shared" si="257"/>
        <v>1.00622111</v>
      </c>
      <c r="N917" s="75">
        <f t="shared" ca="1" si="258"/>
        <v>1.05814064</v>
      </c>
      <c r="O917" s="74">
        <f t="shared" si="259"/>
        <v>0</v>
      </c>
      <c r="P917" s="71">
        <f t="shared" ca="1" si="260"/>
        <v>58.140639999999998</v>
      </c>
      <c r="Q917" s="71">
        <f t="shared" si="263"/>
        <v>0</v>
      </c>
      <c r="R917" s="76" t="str">
        <f t="shared" si="261"/>
        <v>J=</v>
      </c>
      <c r="S917" s="92">
        <f t="shared" si="262"/>
        <v>45693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0">
        <f t="shared" si="264"/>
        <v>45684</v>
      </c>
      <c r="B918" s="77">
        <f t="shared" ca="1" si="265"/>
        <v>1058.1406400000001</v>
      </c>
      <c r="C918" s="71">
        <f t="shared" si="251"/>
        <v>1000</v>
      </c>
      <c r="D918" s="10">
        <f ca="1">IF(A918&lt;$B$1,VLOOKUP(A918,[1]DI!$A$4:$B$15000,2,FALSE),0)</f>
        <v>0.1215</v>
      </c>
      <c r="E918" s="71">
        <f t="shared" ca="1" si="252"/>
        <v>1.00045513</v>
      </c>
      <c r="F918" s="71">
        <f ca="1">(TRUNC(PRODUCT($E$16:$E917),16))</f>
        <v>1.32885707281726</v>
      </c>
      <c r="G918" s="71">
        <f t="shared" ca="1" si="253"/>
        <v>1.26365436863409</v>
      </c>
      <c r="H918" s="71">
        <f t="shared" ca="1" si="254"/>
        <v>1.0515985299999999</v>
      </c>
      <c r="I918" s="72">
        <f t="shared" si="266"/>
        <v>1.2999999999999999E-2</v>
      </c>
      <c r="J918" s="92">
        <f t="shared" si="255"/>
        <v>45509</v>
      </c>
      <c r="K918" s="73">
        <f t="shared" si="267"/>
        <v>121</v>
      </c>
      <c r="L918" s="74">
        <f t="shared" si="256"/>
        <v>121</v>
      </c>
      <c r="M918" s="75">
        <f t="shared" si="257"/>
        <v>1.00622111</v>
      </c>
      <c r="N918" s="75">
        <f t="shared" ca="1" si="258"/>
        <v>1.05814064</v>
      </c>
      <c r="O918" s="74">
        <f t="shared" si="259"/>
        <v>0</v>
      </c>
      <c r="P918" s="71">
        <f t="shared" ca="1" si="260"/>
        <v>58.140639999999998</v>
      </c>
      <c r="Q918" s="71">
        <f t="shared" si="263"/>
        <v>0</v>
      </c>
      <c r="R918" s="76" t="str">
        <f t="shared" si="261"/>
        <v>J=</v>
      </c>
      <c r="S918" s="92">
        <f t="shared" si="262"/>
        <v>45693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0">
        <f t="shared" si="264"/>
        <v>45685</v>
      </c>
      <c r="B919" s="77">
        <f t="shared" ca="1" si="265"/>
        <v>1058.6764879899999</v>
      </c>
      <c r="C919" s="71">
        <f t="shared" si="251"/>
        <v>1000</v>
      </c>
      <c r="D919" s="10">
        <f ca="1">IF(A919&lt;$B$1,VLOOKUP(A919,[1]DI!$A$4:$B$15000,2,FALSE),0)</f>
        <v>0.1215</v>
      </c>
      <c r="E919" s="71">
        <f t="shared" ca="1" si="252"/>
        <v>1.00045513</v>
      </c>
      <c r="F919" s="71">
        <f ca="1">(TRUNC(PRODUCT($E$16:$E918),16))</f>
        <v>1.3294618755368199</v>
      </c>
      <c r="G919" s="71">
        <f t="shared" ca="1" si="253"/>
        <v>1.26365436863409</v>
      </c>
      <c r="H919" s="71">
        <f t="shared" ca="1" si="254"/>
        <v>1.05207714</v>
      </c>
      <c r="I919" s="72">
        <f t="shared" si="266"/>
        <v>1.2999999999999999E-2</v>
      </c>
      <c r="J919" s="92">
        <f t="shared" si="255"/>
        <v>45509</v>
      </c>
      <c r="K919" s="73">
        <f t="shared" si="267"/>
        <v>122</v>
      </c>
      <c r="L919" s="74">
        <f t="shared" si="256"/>
        <v>122</v>
      </c>
      <c r="M919" s="75">
        <f t="shared" si="257"/>
        <v>1.0062726849999999</v>
      </c>
      <c r="N919" s="75">
        <f t="shared" ca="1" si="258"/>
        <v>1.0586764879999999</v>
      </c>
      <c r="O919" s="74">
        <f t="shared" si="259"/>
        <v>0</v>
      </c>
      <c r="P919" s="71">
        <f t="shared" ca="1" si="260"/>
        <v>58.676487989999998</v>
      </c>
      <c r="Q919" s="71">
        <f t="shared" si="263"/>
        <v>0</v>
      </c>
      <c r="R919" s="76" t="str">
        <f t="shared" si="261"/>
        <v>J=</v>
      </c>
      <c r="S919" s="92">
        <f t="shared" si="262"/>
        <v>45693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0">
        <f t="shared" si="264"/>
        <v>45686</v>
      </c>
      <c r="B920" s="77">
        <f t="shared" ca="1" si="265"/>
        <v>1059.21261</v>
      </c>
      <c r="C920" s="71">
        <f t="shared" si="251"/>
        <v>1000</v>
      </c>
      <c r="D920" s="10">
        <f ca="1">IF(A920&lt;$B$1,VLOOKUP(A920,[1]DI!$A$4:$B$15000,2,FALSE),0)</f>
        <v>0.1215</v>
      </c>
      <c r="E920" s="71">
        <f t="shared" ca="1" si="252"/>
        <v>1.00045513</v>
      </c>
      <c r="F920" s="71">
        <f ca="1">(TRUNC(PRODUCT($E$16:$E919),16))</f>
        <v>1.3300669535202301</v>
      </c>
      <c r="G920" s="71">
        <f t="shared" ca="1" si="253"/>
        <v>1.26365436863409</v>
      </c>
      <c r="H920" s="71">
        <f t="shared" ca="1" si="254"/>
        <v>1.05255597</v>
      </c>
      <c r="I920" s="72">
        <f t="shared" si="266"/>
        <v>1.2999999999999999E-2</v>
      </c>
      <c r="J920" s="92">
        <f t="shared" si="255"/>
        <v>45509</v>
      </c>
      <c r="K920" s="73">
        <f t="shared" si="267"/>
        <v>123</v>
      </c>
      <c r="L920" s="74">
        <f t="shared" si="256"/>
        <v>123</v>
      </c>
      <c r="M920" s="75">
        <f t="shared" si="257"/>
        <v>1.0063242619999999</v>
      </c>
      <c r="N920" s="75">
        <f t="shared" ca="1" si="258"/>
        <v>1.0592126100000001</v>
      </c>
      <c r="O920" s="74">
        <f t="shared" si="259"/>
        <v>0</v>
      </c>
      <c r="P920" s="71">
        <f t="shared" ca="1" si="260"/>
        <v>59.212609999999998</v>
      </c>
      <c r="Q920" s="71">
        <f t="shared" si="263"/>
        <v>0</v>
      </c>
      <c r="R920" s="76" t="str">
        <f t="shared" si="261"/>
        <v>J=</v>
      </c>
      <c r="S920" s="92">
        <f t="shared" si="262"/>
        <v>45693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0">
        <f t="shared" si="264"/>
        <v>45687</v>
      </c>
      <c r="B921" s="77">
        <f t="shared" ca="1" si="265"/>
        <v>1059.749006</v>
      </c>
      <c r="C921" s="71">
        <f t="shared" si="251"/>
        <v>1000</v>
      </c>
      <c r="D921" s="10">
        <f ca="1">IF(A921&lt;$B$1,VLOOKUP(A921,[1]DI!$A$4:$B$15000,2,FALSE),0)</f>
        <v>0.13150000000000001</v>
      </c>
      <c r="E921" s="71">
        <f t="shared" ca="1" si="252"/>
        <v>1.0004903700000001</v>
      </c>
      <c r="F921" s="71">
        <f ca="1">(TRUNC(PRODUCT($E$16:$E920),16))</f>
        <v>1.3306723068927799</v>
      </c>
      <c r="G921" s="71">
        <f t="shared" ca="1" si="253"/>
        <v>1.26365436863409</v>
      </c>
      <c r="H921" s="71">
        <f t="shared" ca="1" si="254"/>
        <v>1.05303502</v>
      </c>
      <c r="I921" s="72">
        <f t="shared" si="266"/>
        <v>1.2999999999999999E-2</v>
      </c>
      <c r="J921" s="92">
        <f t="shared" si="255"/>
        <v>45509</v>
      </c>
      <c r="K921" s="73">
        <f t="shared" si="267"/>
        <v>124</v>
      </c>
      <c r="L921" s="74">
        <f t="shared" si="256"/>
        <v>124</v>
      </c>
      <c r="M921" s="75">
        <f t="shared" si="257"/>
        <v>1.006375843</v>
      </c>
      <c r="N921" s="75">
        <f t="shared" ca="1" si="258"/>
        <v>1.0597490060000001</v>
      </c>
      <c r="O921" s="74">
        <f t="shared" si="259"/>
        <v>0</v>
      </c>
      <c r="P921" s="71">
        <f t="shared" ca="1" si="260"/>
        <v>59.749006000000001</v>
      </c>
      <c r="Q921" s="71">
        <f t="shared" si="263"/>
        <v>0</v>
      </c>
      <c r="R921" s="76" t="str">
        <f t="shared" si="261"/>
        <v>J=</v>
      </c>
      <c r="S921" s="92">
        <f t="shared" si="262"/>
        <v>45693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0">
        <f t="shared" si="264"/>
        <v>45688</v>
      </c>
      <c r="B922" s="77">
        <f t="shared" ca="1" si="265"/>
        <v>1060.3230239899999</v>
      </c>
      <c r="C922" s="71">
        <f t="shared" si="251"/>
        <v>1000</v>
      </c>
      <c r="D922" s="10">
        <f ca="1">IF(A922&lt;$B$1,VLOOKUP(A922,[1]DI!$A$4:$B$15000,2,FALSE),0)</f>
        <v>0.13150000000000001</v>
      </c>
      <c r="E922" s="71">
        <f t="shared" ca="1" si="252"/>
        <v>1.0004903700000001</v>
      </c>
      <c r="F922" s="71">
        <f ca="1">(TRUNC(PRODUCT($E$16:$E921),16))</f>
        <v>1.3313248286719199</v>
      </c>
      <c r="G922" s="71">
        <f t="shared" ca="1" si="253"/>
        <v>1.26365436863409</v>
      </c>
      <c r="H922" s="71">
        <f t="shared" ca="1" si="254"/>
        <v>1.0535513999999999</v>
      </c>
      <c r="I922" s="72">
        <f t="shared" si="266"/>
        <v>1.2999999999999999E-2</v>
      </c>
      <c r="J922" s="92">
        <f t="shared" si="255"/>
        <v>45509</v>
      </c>
      <c r="K922" s="73">
        <f t="shared" si="267"/>
        <v>125</v>
      </c>
      <c r="L922" s="74">
        <f t="shared" si="256"/>
        <v>125</v>
      </c>
      <c r="M922" s="75">
        <f t="shared" si="257"/>
        <v>1.0064274259999999</v>
      </c>
      <c r="N922" s="75">
        <f t="shared" ca="1" si="258"/>
        <v>1.0603230239999999</v>
      </c>
      <c r="O922" s="74">
        <f t="shared" si="259"/>
        <v>0</v>
      </c>
      <c r="P922" s="71">
        <f t="shared" ca="1" si="260"/>
        <v>60.323023990000003</v>
      </c>
      <c r="Q922" s="71">
        <f t="shared" si="263"/>
        <v>0</v>
      </c>
      <c r="R922" s="76" t="str">
        <f t="shared" si="261"/>
        <v>J=</v>
      </c>
      <c r="S922" s="92">
        <f t="shared" si="262"/>
        <v>45693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0">
        <f t="shared" si="264"/>
        <v>45689</v>
      </c>
      <c r="B923" s="77">
        <f t="shared" ca="1" si="265"/>
        <v>1060.8973479900001</v>
      </c>
      <c r="C923" s="71">
        <f t="shared" si="251"/>
        <v>1000</v>
      </c>
      <c r="D923" s="10">
        <f ca="1">IF(A923&lt;$B$1,VLOOKUP(A923,[1]DI!$A$4:$B$15000,2,FALSE),0)</f>
        <v>0</v>
      </c>
      <c r="E923" s="71">
        <f t="shared" ca="1" si="252"/>
        <v>1</v>
      </c>
      <c r="F923" s="71">
        <f ca="1">(TRUNC(PRODUCT($E$16:$E922),16))</f>
        <v>1.3319776704281501</v>
      </c>
      <c r="G923" s="71">
        <f t="shared" ca="1" si="253"/>
        <v>1.26365436863409</v>
      </c>
      <c r="H923" s="71">
        <f t="shared" ca="1" si="254"/>
        <v>1.05406803</v>
      </c>
      <c r="I923" s="72">
        <f t="shared" si="266"/>
        <v>1.2999999999999999E-2</v>
      </c>
      <c r="J923" s="92">
        <f t="shared" si="255"/>
        <v>45509</v>
      </c>
      <c r="K923" s="73">
        <f t="shared" si="267"/>
        <v>125</v>
      </c>
      <c r="L923" s="74">
        <f t="shared" si="256"/>
        <v>126</v>
      </c>
      <c r="M923" s="75">
        <f t="shared" si="257"/>
        <v>1.0064790109999999</v>
      </c>
      <c r="N923" s="75">
        <f t="shared" ca="1" si="258"/>
        <v>1.0608973479999999</v>
      </c>
      <c r="O923" s="74">
        <f t="shared" si="259"/>
        <v>0</v>
      </c>
      <c r="P923" s="71">
        <f t="shared" ca="1" si="260"/>
        <v>60.89734799</v>
      </c>
      <c r="Q923" s="71">
        <f t="shared" si="263"/>
        <v>0</v>
      </c>
      <c r="R923" s="76" t="str">
        <f t="shared" si="261"/>
        <v>J=</v>
      </c>
      <c r="S923" s="92">
        <f t="shared" si="262"/>
        <v>45693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0">
        <f t="shared" si="264"/>
        <v>45690</v>
      </c>
      <c r="B924" s="77">
        <f t="shared" ca="1" si="265"/>
        <v>1060.8973479900001</v>
      </c>
      <c r="C924" s="71">
        <f t="shared" si="251"/>
        <v>1000</v>
      </c>
      <c r="D924" s="10">
        <f ca="1">IF(A924&lt;$B$1,VLOOKUP(A924,[1]DI!$A$4:$B$15000,2,FALSE),0)</f>
        <v>0</v>
      </c>
      <c r="E924" s="71">
        <f t="shared" ca="1" si="252"/>
        <v>1</v>
      </c>
      <c r="F924" s="71">
        <f ca="1">(TRUNC(PRODUCT($E$16:$E923),16))</f>
        <v>1.3319776704281501</v>
      </c>
      <c r="G924" s="71">
        <f t="shared" ca="1" si="253"/>
        <v>1.26365436863409</v>
      </c>
      <c r="H924" s="71">
        <f t="shared" ca="1" si="254"/>
        <v>1.05406803</v>
      </c>
      <c r="I924" s="72">
        <f t="shared" si="266"/>
        <v>1.2999999999999999E-2</v>
      </c>
      <c r="J924" s="92">
        <f t="shared" si="255"/>
        <v>45509</v>
      </c>
      <c r="K924" s="73">
        <f t="shared" si="267"/>
        <v>125</v>
      </c>
      <c r="L924" s="74">
        <f t="shared" si="256"/>
        <v>126</v>
      </c>
      <c r="M924" s="75">
        <f t="shared" si="257"/>
        <v>1.0064790109999999</v>
      </c>
      <c r="N924" s="75">
        <f t="shared" ca="1" si="258"/>
        <v>1.0608973479999999</v>
      </c>
      <c r="O924" s="74">
        <f t="shared" si="259"/>
        <v>0</v>
      </c>
      <c r="P924" s="71">
        <f t="shared" ca="1" si="260"/>
        <v>60.89734799</v>
      </c>
      <c r="Q924" s="71">
        <f t="shared" si="263"/>
        <v>0</v>
      </c>
      <c r="R924" s="76" t="str">
        <f t="shared" si="261"/>
        <v>J=</v>
      </c>
      <c r="S924" s="92">
        <f t="shared" si="262"/>
        <v>45693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0">
        <f t="shared" si="264"/>
        <v>45691</v>
      </c>
      <c r="B925" s="77">
        <f t="shared" ca="1" si="265"/>
        <v>1060.8973479900001</v>
      </c>
      <c r="C925" s="71">
        <f t="shared" si="251"/>
        <v>1000</v>
      </c>
      <c r="D925" s="10">
        <f ca="1">IF(A925&lt;$B$1,VLOOKUP(A925,[1]DI!$A$4:$B$15000,2,FALSE),0)</f>
        <v>0.13150000000000001</v>
      </c>
      <c r="E925" s="71">
        <f t="shared" ca="1" si="252"/>
        <v>1.0004903700000001</v>
      </c>
      <c r="F925" s="71">
        <f ca="1">(TRUNC(PRODUCT($E$16:$E924),16))</f>
        <v>1.3319776704281501</v>
      </c>
      <c r="G925" s="71">
        <f t="shared" ca="1" si="253"/>
        <v>1.26365436863409</v>
      </c>
      <c r="H925" s="71">
        <f t="shared" ca="1" si="254"/>
        <v>1.05406803</v>
      </c>
      <c r="I925" s="72">
        <f t="shared" si="266"/>
        <v>1.2999999999999999E-2</v>
      </c>
      <c r="J925" s="92">
        <f t="shared" si="255"/>
        <v>45509</v>
      </c>
      <c r="K925" s="73">
        <f t="shared" si="267"/>
        <v>126</v>
      </c>
      <c r="L925" s="74">
        <f t="shared" si="256"/>
        <v>126</v>
      </c>
      <c r="M925" s="75">
        <f t="shared" si="257"/>
        <v>1.0064790109999999</v>
      </c>
      <c r="N925" s="75">
        <f t="shared" ca="1" si="258"/>
        <v>1.0608973479999999</v>
      </c>
      <c r="O925" s="74">
        <f t="shared" si="259"/>
        <v>0</v>
      </c>
      <c r="P925" s="71">
        <f t="shared" ca="1" si="260"/>
        <v>60.89734799</v>
      </c>
      <c r="Q925" s="71">
        <f t="shared" si="263"/>
        <v>0</v>
      </c>
      <c r="R925" s="76" t="str">
        <f t="shared" si="261"/>
        <v>J=</v>
      </c>
      <c r="S925" s="92">
        <f t="shared" si="262"/>
        <v>45693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0">
        <f t="shared" si="264"/>
        <v>45692</v>
      </c>
      <c r="B926" s="77">
        <f t="shared" ca="1" si="265"/>
        <v>1061.4719809999999</v>
      </c>
      <c r="C926" s="71">
        <f t="shared" si="251"/>
        <v>1000</v>
      </c>
      <c r="D926" s="10">
        <f ca="1">IF(A926&lt;$B$1,VLOOKUP(A926,[1]DI!$A$4:$B$15000,2,FALSE),0)</f>
        <v>0.13150000000000001</v>
      </c>
      <c r="E926" s="71">
        <f t="shared" ca="1" si="252"/>
        <v>1.0004903700000001</v>
      </c>
      <c r="F926" s="71">
        <f ca="1">(TRUNC(PRODUCT($E$16:$E925),16))</f>
        <v>1.3326308323184</v>
      </c>
      <c r="G926" s="71">
        <f t="shared" ca="1" si="253"/>
        <v>1.26365436863409</v>
      </c>
      <c r="H926" s="71">
        <f t="shared" ca="1" si="254"/>
        <v>1.05458491</v>
      </c>
      <c r="I926" s="72">
        <f t="shared" si="266"/>
        <v>1.2999999999999999E-2</v>
      </c>
      <c r="J926" s="92">
        <f t="shared" si="255"/>
        <v>45509</v>
      </c>
      <c r="K926" s="73">
        <f t="shared" si="267"/>
        <v>127</v>
      </c>
      <c r="L926" s="74">
        <f t="shared" si="256"/>
        <v>127</v>
      </c>
      <c r="M926" s="75">
        <f t="shared" si="257"/>
        <v>1.006530599</v>
      </c>
      <c r="N926" s="75">
        <f t="shared" ca="1" si="258"/>
        <v>1.061471981</v>
      </c>
      <c r="O926" s="74">
        <f t="shared" si="259"/>
        <v>0</v>
      </c>
      <c r="P926" s="71">
        <f t="shared" ca="1" si="260"/>
        <v>61.471981</v>
      </c>
      <c r="Q926" s="71">
        <f t="shared" si="263"/>
        <v>0</v>
      </c>
      <c r="R926" s="76" t="str">
        <f t="shared" si="261"/>
        <v>J=</v>
      </c>
      <c r="S926" s="92">
        <f t="shared" si="262"/>
        <v>45693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0">
        <f t="shared" si="264"/>
        <v>45693</v>
      </c>
      <c r="B927" s="77">
        <f t="shared" ca="1" si="265"/>
        <v>1062.046932</v>
      </c>
      <c r="C927" s="71">
        <f t="shared" si="251"/>
        <v>1000</v>
      </c>
      <c r="D927" s="10">
        <f ca="1">IF(A927&lt;$B$1,VLOOKUP(A927,[1]DI!$A$4:$B$15000,2,FALSE),0)</f>
        <v>0.13150000000000001</v>
      </c>
      <c r="E927" s="71">
        <f t="shared" ca="1" si="252"/>
        <v>1.0004903700000001</v>
      </c>
      <c r="F927" s="71">
        <f ca="1">(TRUNC(PRODUCT($E$16:$E926),16))</f>
        <v>1.33328431449964</v>
      </c>
      <c r="G927" s="71">
        <f t="shared" ca="1" si="253"/>
        <v>1.26365436863409</v>
      </c>
      <c r="H927" s="71">
        <f t="shared" ca="1" si="254"/>
        <v>1.0551020499999999</v>
      </c>
      <c r="I927" s="72">
        <f t="shared" si="266"/>
        <v>1.2999999999999999E-2</v>
      </c>
      <c r="J927" s="92">
        <f t="shared" si="255"/>
        <v>45509</v>
      </c>
      <c r="K927" s="73">
        <f t="shared" si="267"/>
        <v>128</v>
      </c>
      <c r="L927" s="74">
        <f t="shared" si="256"/>
        <v>128</v>
      </c>
      <c r="M927" s="75">
        <f t="shared" si="257"/>
        <v>1.00658219</v>
      </c>
      <c r="N927" s="75">
        <f t="shared" ca="1" si="258"/>
        <v>1.0620469320000001</v>
      </c>
      <c r="O927" s="74">
        <f t="shared" si="259"/>
        <v>5</v>
      </c>
      <c r="P927" s="71">
        <f t="shared" ca="1" si="260"/>
        <v>62.046931999999998</v>
      </c>
      <c r="Q927" s="71">
        <f t="shared" si="263"/>
        <v>0</v>
      </c>
      <c r="R927" s="76" t="str">
        <f t="shared" si="261"/>
        <v>J=</v>
      </c>
      <c r="S927" s="92">
        <f t="shared" si="262"/>
        <v>45693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0">
        <f t="shared" si="264"/>
        <v>45694</v>
      </c>
      <c r="B928" s="77">
        <f t="shared" ca="1" si="265"/>
        <v>1000.541651</v>
      </c>
      <c r="C928" s="71">
        <f t="shared" si="251"/>
        <v>1000</v>
      </c>
      <c r="D928" s="10">
        <f ca="1">IF(A928&lt;$B$1,VLOOKUP(A928,[1]DI!$A$4:$B$15000,2,FALSE),0)</f>
        <v>0.13150000000000001</v>
      </c>
      <c r="E928" s="71">
        <f t="shared" ca="1" si="252"/>
        <v>1.0004903700000001</v>
      </c>
      <c r="F928" s="71">
        <f ca="1">(TRUNC(PRODUCT($E$16:$E927),16))</f>
        <v>1.3339381171289399</v>
      </c>
      <c r="G928" s="71">
        <f t="shared" ca="1" si="253"/>
        <v>1.33328431449964</v>
      </c>
      <c r="H928" s="71">
        <f t="shared" ca="1" si="254"/>
        <v>1.0004903700000001</v>
      </c>
      <c r="I928" s="72">
        <f t="shared" si="266"/>
        <v>1.2999999999999999E-2</v>
      </c>
      <c r="J928" s="92">
        <f t="shared" si="255"/>
        <v>45693</v>
      </c>
      <c r="K928" s="73">
        <f t="shared" si="267"/>
        <v>1</v>
      </c>
      <c r="L928" s="74">
        <f t="shared" si="256"/>
        <v>1</v>
      </c>
      <c r="M928" s="75">
        <f t="shared" si="257"/>
        <v>1.0000512560000001</v>
      </c>
      <c r="N928" s="75">
        <f t="shared" ca="1" si="258"/>
        <v>1.000541651</v>
      </c>
      <c r="O928" s="74">
        <f t="shared" si="259"/>
        <v>0</v>
      </c>
      <c r="P928" s="71">
        <f t="shared" ca="1" si="260"/>
        <v>0.54165099999999999</v>
      </c>
      <c r="Q928" s="71">
        <f t="shared" si="263"/>
        <v>0</v>
      </c>
      <c r="R928" s="76" t="str">
        <f t="shared" si="261"/>
        <v>J=</v>
      </c>
      <c r="S928" s="92">
        <f t="shared" si="262"/>
        <v>45874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0">
        <f t="shared" si="264"/>
        <v>45695</v>
      </c>
      <c r="B929" s="77">
        <f t="shared" ca="1" si="265"/>
        <v>1001.08359599</v>
      </c>
      <c r="C929" s="71">
        <f t="shared" si="251"/>
        <v>1000</v>
      </c>
      <c r="D929" s="10">
        <f ca="1">IF(A929&lt;$B$1,VLOOKUP(A929,[1]DI!$A$4:$B$15000,2,FALSE),0)</f>
        <v>0.13150000000000001</v>
      </c>
      <c r="E929" s="71">
        <f t="shared" ca="1" si="252"/>
        <v>1.0004903700000001</v>
      </c>
      <c r="F929" s="71">
        <f ca="1">(TRUNC(PRODUCT($E$16:$E928),16))</f>
        <v>1.33459224036344</v>
      </c>
      <c r="G929" s="71">
        <f t="shared" ca="1" si="253"/>
        <v>1.33328431449964</v>
      </c>
      <c r="H929" s="71">
        <f t="shared" ca="1" si="254"/>
        <v>1.00098098</v>
      </c>
      <c r="I929" s="72">
        <f t="shared" si="266"/>
        <v>1.2999999999999999E-2</v>
      </c>
      <c r="J929" s="92">
        <f t="shared" si="255"/>
        <v>45693</v>
      </c>
      <c r="K929" s="73">
        <f t="shared" si="267"/>
        <v>2</v>
      </c>
      <c r="L929" s="74">
        <f t="shared" si="256"/>
        <v>2</v>
      </c>
      <c r="M929" s="75">
        <f t="shared" si="257"/>
        <v>1.000102515</v>
      </c>
      <c r="N929" s="75">
        <f t="shared" ca="1" si="258"/>
        <v>1.001083596</v>
      </c>
      <c r="O929" s="74">
        <f t="shared" si="259"/>
        <v>0</v>
      </c>
      <c r="P929" s="71">
        <f t="shared" ca="1" si="260"/>
        <v>1.0835959900000001</v>
      </c>
      <c r="Q929" s="71">
        <f t="shared" si="263"/>
        <v>0</v>
      </c>
      <c r="R929" s="76" t="str">
        <f t="shared" si="261"/>
        <v>J=</v>
      </c>
      <c r="S929" s="92">
        <f t="shared" si="262"/>
        <v>45874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0">
        <f t="shared" si="264"/>
        <v>45696</v>
      </c>
      <c r="B930" s="77">
        <f t="shared" ca="1" si="265"/>
        <v>1001.6258319900001</v>
      </c>
      <c r="C930" s="71">
        <f t="shared" si="251"/>
        <v>1000</v>
      </c>
      <c r="D930" s="10">
        <f ca="1">IF(A930&lt;$B$1,VLOOKUP(A930,[1]DI!$A$4:$B$15000,2,FALSE),0)</f>
        <v>0</v>
      </c>
      <c r="E930" s="71">
        <f t="shared" ca="1" si="252"/>
        <v>1</v>
      </c>
      <c r="F930" s="71">
        <f ca="1">(TRUNC(PRODUCT($E$16:$E929),16))</f>
        <v>1.3352466843603501</v>
      </c>
      <c r="G930" s="71">
        <f t="shared" ca="1" si="253"/>
        <v>1.33328431449964</v>
      </c>
      <c r="H930" s="71">
        <f t="shared" ca="1" si="254"/>
        <v>1.0014718300000001</v>
      </c>
      <c r="I930" s="72">
        <f t="shared" si="266"/>
        <v>1.2999999999999999E-2</v>
      </c>
      <c r="J930" s="92">
        <f t="shared" si="255"/>
        <v>45693</v>
      </c>
      <c r="K930" s="73">
        <f t="shared" si="267"/>
        <v>2</v>
      </c>
      <c r="L930" s="74">
        <f t="shared" si="256"/>
        <v>3</v>
      </c>
      <c r="M930" s="75">
        <f t="shared" si="257"/>
        <v>1.0001537760000001</v>
      </c>
      <c r="N930" s="75">
        <f t="shared" ca="1" si="258"/>
        <v>1.001625832</v>
      </c>
      <c r="O930" s="74">
        <f t="shared" si="259"/>
        <v>0</v>
      </c>
      <c r="P930" s="71">
        <f t="shared" ca="1" si="260"/>
        <v>1.62583199</v>
      </c>
      <c r="Q930" s="71">
        <f t="shared" si="263"/>
        <v>0</v>
      </c>
      <c r="R930" s="76" t="str">
        <f t="shared" si="261"/>
        <v>J=</v>
      </c>
      <c r="S930" s="92">
        <f t="shared" si="262"/>
        <v>45874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0">
        <f t="shared" si="264"/>
        <v>45697</v>
      </c>
      <c r="B931" s="77">
        <f t="shared" ca="1" si="265"/>
        <v>1001.6258319900001</v>
      </c>
      <c r="C931" s="71">
        <f t="shared" si="251"/>
        <v>1000</v>
      </c>
      <c r="D931" s="10">
        <f ca="1">IF(A931&lt;$B$1,VLOOKUP(A931,[1]DI!$A$4:$B$15000,2,FALSE),0)</f>
        <v>0</v>
      </c>
      <c r="E931" s="71">
        <f t="shared" ca="1" si="252"/>
        <v>1</v>
      </c>
      <c r="F931" s="71">
        <f ca="1">(TRUNC(PRODUCT($E$16:$E930),16))</f>
        <v>1.3352466843603501</v>
      </c>
      <c r="G931" s="71">
        <f t="shared" ca="1" si="253"/>
        <v>1.33328431449964</v>
      </c>
      <c r="H931" s="71">
        <f t="shared" ca="1" si="254"/>
        <v>1.0014718300000001</v>
      </c>
      <c r="I931" s="72">
        <f t="shared" si="266"/>
        <v>1.2999999999999999E-2</v>
      </c>
      <c r="J931" s="92">
        <f t="shared" si="255"/>
        <v>45693</v>
      </c>
      <c r="K931" s="73">
        <f t="shared" si="267"/>
        <v>2</v>
      </c>
      <c r="L931" s="74">
        <f t="shared" si="256"/>
        <v>3</v>
      </c>
      <c r="M931" s="75">
        <f t="shared" si="257"/>
        <v>1.0001537760000001</v>
      </c>
      <c r="N931" s="75">
        <f t="shared" ca="1" si="258"/>
        <v>1.001625832</v>
      </c>
      <c r="O931" s="74">
        <f t="shared" si="259"/>
        <v>0</v>
      </c>
      <c r="P931" s="71">
        <f t="shared" ca="1" si="260"/>
        <v>1.62583199</v>
      </c>
      <c r="Q931" s="71">
        <f t="shared" si="263"/>
        <v>0</v>
      </c>
      <c r="R931" s="76" t="str">
        <f t="shared" si="261"/>
        <v>J=</v>
      </c>
      <c r="S931" s="92">
        <f t="shared" si="262"/>
        <v>45874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0">
        <f t="shared" si="264"/>
        <v>45698</v>
      </c>
      <c r="B932" s="77">
        <f t="shared" ca="1" si="265"/>
        <v>1001.6258319900001</v>
      </c>
      <c r="C932" s="71">
        <f t="shared" si="251"/>
        <v>1000</v>
      </c>
      <c r="D932" s="10">
        <f ca="1">IF(A932&lt;$B$1,VLOOKUP(A932,[1]DI!$A$4:$B$15000,2,FALSE),0)</f>
        <v>0.13150000000000001</v>
      </c>
      <c r="E932" s="71">
        <f t="shared" ca="1" si="252"/>
        <v>1.0004903700000001</v>
      </c>
      <c r="F932" s="71">
        <f ca="1">(TRUNC(PRODUCT($E$16:$E931),16))</f>
        <v>1.3352466843603501</v>
      </c>
      <c r="G932" s="71">
        <f t="shared" ca="1" si="253"/>
        <v>1.33328431449964</v>
      </c>
      <c r="H932" s="71">
        <f t="shared" ca="1" si="254"/>
        <v>1.0014718300000001</v>
      </c>
      <c r="I932" s="72">
        <f t="shared" si="266"/>
        <v>1.2999999999999999E-2</v>
      </c>
      <c r="J932" s="92">
        <f t="shared" si="255"/>
        <v>45693</v>
      </c>
      <c r="K932" s="73">
        <f t="shared" si="267"/>
        <v>3</v>
      </c>
      <c r="L932" s="74">
        <f t="shared" si="256"/>
        <v>3</v>
      </c>
      <c r="M932" s="75">
        <f t="shared" si="257"/>
        <v>1.0001537760000001</v>
      </c>
      <c r="N932" s="75">
        <f t="shared" ca="1" si="258"/>
        <v>1.001625832</v>
      </c>
      <c r="O932" s="74">
        <f t="shared" si="259"/>
        <v>0</v>
      </c>
      <c r="P932" s="71">
        <f t="shared" ca="1" si="260"/>
        <v>1.62583199</v>
      </c>
      <c r="Q932" s="71">
        <f t="shared" si="263"/>
        <v>0</v>
      </c>
      <c r="R932" s="76" t="str">
        <f t="shared" si="261"/>
        <v>J=</v>
      </c>
      <c r="S932" s="92">
        <f t="shared" si="262"/>
        <v>45874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0">
        <f t="shared" si="264"/>
        <v>45699</v>
      </c>
      <c r="B933" s="77">
        <f t="shared" ca="1" si="265"/>
        <v>1002.16836199</v>
      </c>
      <c r="C933" s="71">
        <f t="shared" si="251"/>
        <v>1000</v>
      </c>
      <c r="D933" s="10">
        <f ca="1">IF(A933&lt;$B$1,VLOOKUP(A933,[1]DI!$A$4:$B$15000,2,FALSE),0)</f>
        <v>0.13150000000000001</v>
      </c>
      <c r="E933" s="71">
        <f t="shared" ca="1" si="252"/>
        <v>1.0004903700000001</v>
      </c>
      <c r="F933" s="71">
        <f ca="1">(TRUNC(PRODUCT($E$16:$E932),16))</f>
        <v>1.3359014492769601</v>
      </c>
      <c r="G933" s="71">
        <f t="shared" ca="1" si="253"/>
        <v>1.33328431449964</v>
      </c>
      <c r="H933" s="71">
        <f t="shared" ca="1" si="254"/>
        <v>1.00196292</v>
      </c>
      <c r="I933" s="72">
        <f t="shared" si="266"/>
        <v>1.2999999999999999E-2</v>
      </c>
      <c r="J933" s="92">
        <f t="shared" si="255"/>
        <v>45693</v>
      </c>
      <c r="K933" s="73">
        <f t="shared" si="267"/>
        <v>4</v>
      </c>
      <c r="L933" s="74">
        <f t="shared" si="256"/>
        <v>4</v>
      </c>
      <c r="M933" s="75">
        <f t="shared" si="257"/>
        <v>1.00020504</v>
      </c>
      <c r="N933" s="75">
        <f t="shared" ca="1" si="258"/>
        <v>1.0021683619999999</v>
      </c>
      <c r="O933" s="74">
        <f t="shared" si="259"/>
        <v>0</v>
      </c>
      <c r="P933" s="71">
        <f t="shared" ca="1" si="260"/>
        <v>2.1683619900000002</v>
      </c>
      <c r="Q933" s="71">
        <f t="shared" si="263"/>
        <v>0</v>
      </c>
      <c r="R933" s="76" t="str">
        <f t="shared" si="261"/>
        <v>J=</v>
      </c>
      <c r="S933" s="92">
        <f t="shared" si="262"/>
        <v>45874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0">
        <f t="shared" si="264"/>
        <v>45700</v>
      </c>
      <c r="B934" s="77">
        <f t="shared" ca="1" si="265"/>
        <v>1002.71119599</v>
      </c>
      <c r="C934" s="71">
        <f t="shared" si="251"/>
        <v>1000</v>
      </c>
      <c r="D934" s="10">
        <f ca="1">IF(A934&lt;$B$1,VLOOKUP(A934,[1]DI!$A$4:$B$15000,2,FALSE),0)</f>
        <v>0.13150000000000001</v>
      </c>
      <c r="E934" s="71">
        <f t="shared" ca="1" si="252"/>
        <v>1.0004903700000001</v>
      </c>
      <c r="F934" s="71">
        <f ca="1">(TRUNC(PRODUCT($E$16:$E933),16))</f>
        <v>1.3365565352706399</v>
      </c>
      <c r="G934" s="71">
        <f t="shared" ca="1" si="253"/>
        <v>1.33328431449964</v>
      </c>
      <c r="H934" s="71">
        <f t="shared" ca="1" si="254"/>
        <v>1.0024542599999999</v>
      </c>
      <c r="I934" s="72">
        <f t="shared" si="266"/>
        <v>1.2999999999999999E-2</v>
      </c>
      <c r="J934" s="92">
        <f t="shared" si="255"/>
        <v>45693</v>
      </c>
      <c r="K934" s="73">
        <f t="shared" si="267"/>
        <v>5</v>
      </c>
      <c r="L934" s="74">
        <f t="shared" si="256"/>
        <v>5</v>
      </c>
      <c r="M934" s="75">
        <f t="shared" si="257"/>
        <v>1.0002563069999999</v>
      </c>
      <c r="N934" s="75">
        <f t="shared" ca="1" si="258"/>
        <v>1.0027111959999999</v>
      </c>
      <c r="O934" s="74">
        <f t="shared" si="259"/>
        <v>0</v>
      </c>
      <c r="P934" s="71">
        <f t="shared" ca="1" si="260"/>
        <v>2.7111959900000002</v>
      </c>
      <c r="Q934" s="71">
        <f t="shared" si="263"/>
        <v>0</v>
      </c>
      <c r="R934" s="76" t="str">
        <f t="shared" si="261"/>
        <v>J=</v>
      </c>
      <c r="S934" s="92">
        <f t="shared" si="262"/>
        <v>45874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0">
        <f t="shared" si="264"/>
        <v>45701</v>
      </c>
      <c r="B935" s="77">
        <f t="shared" ca="1" si="265"/>
        <v>1003.25431199</v>
      </c>
      <c r="C935" s="71">
        <f t="shared" si="251"/>
        <v>1000</v>
      </c>
      <c r="D935" s="10">
        <f ca="1">IF(A935&lt;$B$1,VLOOKUP(A935,[1]DI!$A$4:$B$15000,2,FALSE),0)</f>
        <v>0.13150000000000001</v>
      </c>
      <c r="E935" s="71">
        <f t="shared" ca="1" si="252"/>
        <v>1.0004903700000001</v>
      </c>
      <c r="F935" s="71">
        <f ca="1">(TRUNC(PRODUCT($E$16:$E934),16))</f>
        <v>1.33721194249884</v>
      </c>
      <c r="G935" s="71">
        <f t="shared" ca="1" si="253"/>
        <v>1.33328431449964</v>
      </c>
      <c r="H935" s="71">
        <f t="shared" ca="1" si="254"/>
        <v>1.00294583</v>
      </c>
      <c r="I935" s="72">
        <f t="shared" si="266"/>
        <v>1.2999999999999999E-2</v>
      </c>
      <c r="J935" s="92">
        <f t="shared" si="255"/>
        <v>45693</v>
      </c>
      <c r="K935" s="73">
        <f t="shared" si="267"/>
        <v>6</v>
      </c>
      <c r="L935" s="74">
        <f t="shared" si="256"/>
        <v>6</v>
      </c>
      <c r="M935" s="75">
        <f t="shared" si="257"/>
        <v>1.000307576</v>
      </c>
      <c r="N935" s="75">
        <f t="shared" ca="1" si="258"/>
        <v>1.0032543119999999</v>
      </c>
      <c r="O935" s="74">
        <f t="shared" si="259"/>
        <v>0</v>
      </c>
      <c r="P935" s="71">
        <f t="shared" ca="1" si="260"/>
        <v>3.2543119900000002</v>
      </c>
      <c r="Q935" s="71">
        <f t="shared" si="263"/>
        <v>0</v>
      </c>
      <c r="R935" s="76" t="str">
        <f t="shared" si="261"/>
        <v>J=</v>
      </c>
      <c r="S935" s="92">
        <f t="shared" si="262"/>
        <v>45874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0">
        <f t="shared" si="264"/>
        <v>45702</v>
      </c>
      <c r="B936" s="77">
        <f t="shared" ca="1" si="265"/>
        <v>1003.797722</v>
      </c>
      <c r="C936" s="71">
        <f t="shared" si="251"/>
        <v>1000</v>
      </c>
      <c r="D936" s="10">
        <f ca="1">IF(A936&lt;$B$1,VLOOKUP(A936,[1]DI!$A$4:$B$15000,2,FALSE),0)</f>
        <v>0.13150000000000001</v>
      </c>
      <c r="E936" s="71">
        <f t="shared" ca="1" si="252"/>
        <v>1.0004903700000001</v>
      </c>
      <c r="F936" s="71">
        <f ca="1">(TRUNC(PRODUCT($E$16:$E935),16))</f>
        <v>1.33786767111908</v>
      </c>
      <c r="G936" s="71">
        <f t="shared" ca="1" si="253"/>
        <v>1.33328431449964</v>
      </c>
      <c r="H936" s="71">
        <f t="shared" ca="1" si="254"/>
        <v>1.00343764</v>
      </c>
      <c r="I936" s="72">
        <f t="shared" si="266"/>
        <v>1.2999999999999999E-2</v>
      </c>
      <c r="J936" s="92">
        <f t="shared" si="255"/>
        <v>45693</v>
      </c>
      <c r="K936" s="73">
        <f t="shared" si="267"/>
        <v>7</v>
      </c>
      <c r="L936" s="74">
        <f t="shared" si="256"/>
        <v>7</v>
      </c>
      <c r="M936" s="75">
        <f t="shared" si="257"/>
        <v>1.0003588480000001</v>
      </c>
      <c r="N936" s="75">
        <f t="shared" ca="1" si="258"/>
        <v>1.0037977220000001</v>
      </c>
      <c r="O936" s="74">
        <f t="shared" si="259"/>
        <v>0</v>
      </c>
      <c r="P936" s="71">
        <f t="shared" ca="1" si="260"/>
        <v>3.7977219999999998</v>
      </c>
      <c r="Q936" s="71">
        <f t="shared" si="263"/>
        <v>0</v>
      </c>
      <c r="R936" s="76" t="str">
        <f t="shared" si="261"/>
        <v>J=</v>
      </c>
      <c r="S936" s="92">
        <f t="shared" si="262"/>
        <v>45874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0">
        <f t="shared" si="264"/>
        <v>45703</v>
      </c>
      <c r="B937" s="77">
        <f t="shared" ca="1" si="265"/>
        <v>1004.34143499</v>
      </c>
      <c r="C937" s="71">
        <f t="shared" si="251"/>
        <v>1000</v>
      </c>
      <c r="D937" s="10">
        <f ca="1">IF(A937&lt;$B$1,VLOOKUP(A937,[1]DI!$A$4:$B$15000,2,FALSE),0)</f>
        <v>0</v>
      </c>
      <c r="E937" s="71">
        <f t="shared" ca="1" si="252"/>
        <v>1</v>
      </c>
      <c r="F937" s="71">
        <f ca="1">(TRUNC(PRODUCT($E$16:$E936),16))</f>
        <v>1.33852372128897</v>
      </c>
      <c r="G937" s="71">
        <f t="shared" ca="1" si="253"/>
        <v>1.33328431449964</v>
      </c>
      <c r="H937" s="71">
        <f t="shared" ca="1" si="254"/>
        <v>1.0039297</v>
      </c>
      <c r="I937" s="72">
        <f t="shared" si="266"/>
        <v>1.2999999999999999E-2</v>
      </c>
      <c r="J937" s="92">
        <f t="shared" si="255"/>
        <v>45693</v>
      </c>
      <c r="K937" s="73">
        <f t="shared" si="267"/>
        <v>7</v>
      </c>
      <c r="L937" s="74">
        <f t="shared" si="256"/>
        <v>8</v>
      </c>
      <c r="M937" s="75">
        <f t="shared" si="257"/>
        <v>1.000410123</v>
      </c>
      <c r="N937" s="75">
        <f t="shared" ca="1" si="258"/>
        <v>1.0043414349999999</v>
      </c>
      <c r="O937" s="74">
        <f t="shared" si="259"/>
        <v>0</v>
      </c>
      <c r="P937" s="71">
        <f t="shared" ca="1" si="260"/>
        <v>4.3414349899999998</v>
      </c>
      <c r="Q937" s="71">
        <f t="shared" si="263"/>
        <v>0</v>
      </c>
      <c r="R937" s="76" t="str">
        <f t="shared" si="261"/>
        <v>J=</v>
      </c>
      <c r="S937" s="92">
        <f t="shared" si="262"/>
        <v>45874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0">
        <f t="shared" si="264"/>
        <v>45704</v>
      </c>
      <c r="B938" s="77">
        <f t="shared" ca="1" si="265"/>
        <v>1004.34143499</v>
      </c>
      <c r="C938" s="71">
        <f t="shared" si="251"/>
        <v>1000</v>
      </c>
      <c r="D938" s="10">
        <f ca="1">IF(A938&lt;$B$1,VLOOKUP(A938,[1]DI!$A$4:$B$15000,2,FALSE),0)</f>
        <v>0</v>
      </c>
      <c r="E938" s="71">
        <f t="shared" ca="1" si="252"/>
        <v>1</v>
      </c>
      <c r="F938" s="71">
        <f ca="1">(TRUNC(PRODUCT($E$16:$E937),16))</f>
        <v>1.33852372128897</v>
      </c>
      <c r="G938" s="71">
        <f t="shared" ca="1" si="253"/>
        <v>1.33328431449964</v>
      </c>
      <c r="H938" s="71">
        <f t="shared" ca="1" si="254"/>
        <v>1.0039297</v>
      </c>
      <c r="I938" s="72">
        <f t="shared" si="266"/>
        <v>1.2999999999999999E-2</v>
      </c>
      <c r="J938" s="92">
        <f t="shared" si="255"/>
        <v>45693</v>
      </c>
      <c r="K938" s="73">
        <f t="shared" si="267"/>
        <v>7</v>
      </c>
      <c r="L938" s="74">
        <f t="shared" si="256"/>
        <v>8</v>
      </c>
      <c r="M938" s="75">
        <f t="shared" si="257"/>
        <v>1.000410123</v>
      </c>
      <c r="N938" s="75">
        <f t="shared" ca="1" si="258"/>
        <v>1.0043414349999999</v>
      </c>
      <c r="O938" s="74">
        <f t="shared" si="259"/>
        <v>0</v>
      </c>
      <c r="P938" s="71">
        <f t="shared" ca="1" si="260"/>
        <v>4.3414349899999998</v>
      </c>
      <c r="Q938" s="71">
        <f t="shared" si="263"/>
        <v>0</v>
      </c>
      <c r="R938" s="76" t="str">
        <f t="shared" si="261"/>
        <v>J=</v>
      </c>
      <c r="S938" s="92">
        <f t="shared" si="262"/>
        <v>45874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0">
        <f t="shared" si="264"/>
        <v>45705</v>
      </c>
      <c r="B939" s="77">
        <f t="shared" ca="1" si="265"/>
        <v>1004.34143499</v>
      </c>
      <c r="C939" s="71">
        <f t="shared" si="251"/>
        <v>1000</v>
      </c>
      <c r="D939" s="10">
        <f ca="1">IF(A939&lt;$B$1,VLOOKUP(A939,[1]DI!$A$4:$B$15000,2,FALSE),0)</f>
        <v>0.13150000000000001</v>
      </c>
      <c r="E939" s="71">
        <f t="shared" ca="1" si="252"/>
        <v>1.0004903700000001</v>
      </c>
      <c r="F939" s="71">
        <f ca="1">(TRUNC(PRODUCT($E$16:$E938),16))</f>
        <v>1.33852372128897</v>
      </c>
      <c r="G939" s="71">
        <f t="shared" ca="1" si="253"/>
        <v>1.33328431449964</v>
      </c>
      <c r="H939" s="71">
        <f t="shared" ca="1" si="254"/>
        <v>1.0039297</v>
      </c>
      <c r="I939" s="72">
        <f t="shared" si="266"/>
        <v>1.2999999999999999E-2</v>
      </c>
      <c r="J939" s="92">
        <f t="shared" si="255"/>
        <v>45693</v>
      </c>
      <c r="K939" s="73">
        <f t="shared" si="267"/>
        <v>8</v>
      </c>
      <c r="L939" s="74">
        <f t="shared" si="256"/>
        <v>8</v>
      </c>
      <c r="M939" s="75">
        <f t="shared" si="257"/>
        <v>1.000410123</v>
      </c>
      <c r="N939" s="75">
        <f t="shared" ca="1" si="258"/>
        <v>1.0043414349999999</v>
      </c>
      <c r="O939" s="74">
        <f t="shared" si="259"/>
        <v>0</v>
      </c>
      <c r="P939" s="71">
        <f t="shared" ca="1" si="260"/>
        <v>4.3414349899999998</v>
      </c>
      <c r="Q939" s="71">
        <f t="shared" si="263"/>
        <v>0</v>
      </c>
      <c r="R939" s="76" t="str">
        <f t="shared" si="261"/>
        <v>J=</v>
      </c>
      <c r="S939" s="92">
        <f t="shared" si="262"/>
        <v>45874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0">
        <f t="shared" si="264"/>
        <v>45706</v>
      </c>
      <c r="B940" s="77">
        <f t="shared" ca="1" si="265"/>
        <v>1004.88544</v>
      </c>
      <c r="C940" s="71">
        <f t="shared" si="251"/>
        <v>1000</v>
      </c>
      <c r="D940" s="10">
        <f ca="1">IF(A940&lt;$B$1,VLOOKUP(A940,[1]DI!$A$4:$B$15000,2,FALSE),0)</f>
        <v>0.13150000000000001</v>
      </c>
      <c r="E940" s="71">
        <f t="shared" ca="1" si="252"/>
        <v>1.0004903700000001</v>
      </c>
      <c r="F940" s="71">
        <f ca="1">(TRUNC(PRODUCT($E$16:$E939),16))</f>
        <v>1.3391800931661799</v>
      </c>
      <c r="G940" s="71">
        <f t="shared" ca="1" si="253"/>
        <v>1.33328431449964</v>
      </c>
      <c r="H940" s="71">
        <f t="shared" ca="1" si="254"/>
        <v>1.0044219999999999</v>
      </c>
      <c r="I940" s="72">
        <f t="shared" si="266"/>
        <v>1.2999999999999999E-2</v>
      </c>
      <c r="J940" s="92">
        <f t="shared" si="255"/>
        <v>45693</v>
      </c>
      <c r="K940" s="73">
        <f t="shared" si="267"/>
        <v>9</v>
      </c>
      <c r="L940" s="74">
        <f t="shared" si="256"/>
        <v>9</v>
      </c>
      <c r="M940" s="75">
        <f t="shared" si="257"/>
        <v>1.0004614000000001</v>
      </c>
      <c r="N940" s="75">
        <f t="shared" ca="1" si="258"/>
        <v>1.00488544</v>
      </c>
      <c r="O940" s="74">
        <f t="shared" si="259"/>
        <v>0</v>
      </c>
      <c r="P940" s="71">
        <f t="shared" ca="1" si="260"/>
        <v>4.88544</v>
      </c>
      <c r="Q940" s="71">
        <f t="shared" si="263"/>
        <v>0</v>
      </c>
      <c r="R940" s="76" t="str">
        <f t="shared" si="261"/>
        <v>J=</v>
      </c>
      <c r="S940" s="92">
        <f t="shared" si="262"/>
        <v>45874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0">
        <f t="shared" si="264"/>
        <v>45707</v>
      </c>
      <c r="B941" s="77">
        <f t="shared" ca="1" si="265"/>
        <v>1005.4297299900001</v>
      </c>
      <c r="C941" s="71">
        <f t="shared" si="251"/>
        <v>1000</v>
      </c>
      <c r="D941" s="10">
        <f ca="1">IF(A941&lt;$B$1,VLOOKUP(A941,[1]DI!$A$4:$B$15000,2,FALSE),0)</f>
        <v>0.13150000000000001</v>
      </c>
      <c r="E941" s="71">
        <f t="shared" ca="1" si="252"/>
        <v>1.0004903700000001</v>
      </c>
      <c r="F941" s="71">
        <f ca="1">(TRUNC(PRODUCT($E$16:$E940),16))</f>
        <v>1.33983678690847</v>
      </c>
      <c r="G941" s="71">
        <f t="shared" ca="1" si="253"/>
        <v>1.33328431449964</v>
      </c>
      <c r="H941" s="71">
        <f t="shared" ca="1" si="254"/>
        <v>1.00491453</v>
      </c>
      <c r="I941" s="72">
        <f t="shared" si="266"/>
        <v>1.2999999999999999E-2</v>
      </c>
      <c r="J941" s="92">
        <f t="shared" si="255"/>
        <v>45693</v>
      </c>
      <c r="K941" s="73">
        <f t="shared" si="267"/>
        <v>10</v>
      </c>
      <c r="L941" s="74">
        <f t="shared" si="256"/>
        <v>10</v>
      </c>
      <c r="M941" s="75">
        <f t="shared" si="257"/>
        <v>1.0005126799999999</v>
      </c>
      <c r="N941" s="75">
        <f t="shared" ca="1" si="258"/>
        <v>1.0054297299999999</v>
      </c>
      <c r="O941" s="74">
        <f t="shared" si="259"/>
        <v>0</v>
      </c>
      <c r="P941" s="71">
        <f t="shared" ca="1" si="260"/>
        <v>5.4297299900000002</v>
      </c>
      <c r="Q941" s="71">
        <f t="shared" si="263"/>
        <v>0</v>
      </c>
      <c r="R941" s="76" t="str">
        <f t="shared" si="261"/>
        <v>J=</v>
      </c>
      <c r="S941" s="92">
        <f t="shared" si="262"/>
        <v>45874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0">
        <f t="shared" si="264"/>
        <v>45708</v>
      </c>
      <c r="B942" s="77">
        <f t="shared" ca="1" si="265"/>
        <v>1005.97432199</v>
      </c>
      <c r="C942" s="71">
        <f t="shared" si="251"/>
        <v>1000</v>
      </c>
      <c r="D942" s="10">
        <f ca="1">IF(A942&lt;$B$1,VLOOKUP(A942,[1]DI!$A$4:$B$15000,2,FALSE),0)</f>
        <v>0.13150000000000001</v>
      </c>
      <c r="E942" s="71">
        <f t="shared" ca="1" si="252"/>
        <v>1.0004903700000001</v>
      </c>
      <c r="F942" s="71">
        <f ca="1">(TRUNC(PRODUCT($E$16:$E941),16))</f>
        <v>1.3404938026736599</v>
      </c>
      <c r="G942" s="71">
        <f t="shared" ca="1" si="253"/>
        <v>1.33328431449964</v>
      </c>
      <c r="H942" s="71">
        <f t="shared" ca="1" si="254"/>
        <v>1.0054073100000001</v>
      </c>
      <c r="I942" s="72">
        <f t="shared" si="266"/>
        <v>1.2999999999999999E-2</v>
      </c>
      <c r="J942" s="92">
        <f t="shared" si="255"/>
        <v>45693</v>
      </c>
      <c r="K942" s="73">
        <f t="shared" si="267"/>
        <v>11</v>
      </c>
      <c r="L942" s="74">
        <f t="shared" si="256"/>
        <v>11</v>
      </c>
      <c r="M942" s="75">
        <f t="shared" si="257"/>
        <v>1.000563962</v>
      </c>
      <c r="N942" s="75">
        <f t="shared" ca="1" si="258"/>
        <v>1.0059743219999999</v>
      </c>
      <c r="O942" s="74">
        <f t="shared" si="259"/>
        <v>0</v>
      </c>
      <c r="P942" s="71">
        <f t="shared" ca="1" si="260"/>
        <v>5.97432199</v>
      </c>
      <c r="Q942" s="71">
        <f t="shared" si="263"/>
        <v>0</v>
      </c>
      <c r="R942" s="76" t="str">
        <f t="shared" si="261"/>
        <v>J=</v>
      </c>
      <c r="S942" s="92">
        <f t="shared" si="262"/>
        <v>45874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0">
        <f t="shared" si="264"/>
        <v>45709</v>
      </c>
      <c r="B943" s="77">
        <f t="shared" ca="1" si="265"/>
        <v>1006.51921799</v>
      </c>
      <c r="C943" s="71">
        <f t="shared" si="251"/>
        <v>1000</v>
      </c>
      <c r="D943" s="10">
        <f ca="1">IF(A943&lt;$B$1,VLOOKUP(A943,[1]DI!$A$4:$B$15000,2,FALSE),0)</f>
        <v>0.13150000000000001</v>
      </c>
      <c r="E943" s="71">
        <f t="shared" ca="1" si="252"/>
        <v>1.0004903700000001</v>
      </c>
      <c r="F943" s="71">
        <f ca="1">(TRUNC(PRODUCT($E$16:$E942),16))</f>
        <v>1.3411511406196801</v>
      </c>
      <c r="G943" s="71">
        <f t="shared" ca="1" si="253"/>
        <v>1.33328431449964</v>
      </c>
      <c r="H943" s="71">
        <f t="shared" ca="1" si="254"/>
        <v>1.0059003399999999</v>
      </c>
      <c r="I943" s="72">
        <f t="shared" si="266"/>
        <v>1.2999999999999999E-2</v>
      </c>
      <c r="J943" s="92">
        <f t="shared" si="255"/>
        <v>45693</v>
      </c>
      <c r="K943" s="73">
        <f t="shared" si="267"/>
        <v>12</v>
      </c>
      <c r="L943" s="74">
        <f t="shared" si="256"/>
        <v>12</v>
      </c>
      <c r="M943" s="75">
        <f t="shared" si="257"/>
        <v>1.0006152479999999</v>
      </c>
      <c r="N943" s="75">
        <f t="shared" ca="1" si="258"/>
        <v>1.006519218</v>
      </c>
      <c r="O943" s="74">
        <f t="shared" si="259"/>
        <v>0</v>
      </c>
      <c r="P943" s="71">
        <f t="shared" ca="1" si="260"/>
        <v>6.5192179899999996</v>
      </c>
      <c r="Q943" s="71">
        <f t="shared" si="263"/>
        <v>0</v>
      </c>
      <c r="R943" s="76" t="str">
        <f t="shared" si="261"/>
        <v>J=</v>
      </c>
      <c r="S943" s="92">
        <f t="shared" si="262"/>
        <v>45874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0">
        <f t="shared" si="264"/>
        <v>45710</v>
      </c>
      <c r="B944" s="77">
        <f t="shared" ca="1" si="265"/>
        <v>1007.06439699</v>
      </c>
      <c r="C944" s="71">
        <f t="shared" si="251"/>
        <v>1000</v>
      </c>
      <c r="D944" s="10">
        <f ca="1">IF(A944&lt;$B$1,VLOOKUP(A944,[1]DI!$A$4:$B$15000,2,FALSE),0)</f>
        <v>0</v>
      </c>
      <c r="E944" s="71">
        <f t="shared" ca="1" si="252"/>
        <v>1</v>
      </c>
      <c r="F944" s="71">
        <f ca="1">(TRUNC(PRODUCT($E$16:$E943),16))</f>
        <v>1.3418088009044999</v>
      </c>
      <c r="G944" s="71">
        <f t="shared" ca="1" si="253"/>
        <v>1.33328431449964</v>
      </c>
      <c r="H944" s="71">
        <f t="shared" ca="1" si="254"/>
        <v>1.0063936</v>
      </c>
      <c r="I944" s="72">
        <f t="shared" si="266"/>
        <v>1.2999999999999999E-2</v>
      </c>
      <c r="J944" s="92">
        <f t="shared" si="255"/>
        <v>45693</v>
      </c>
      <c r="K944" s="73">
        <f t="shared" si="267"/>
        <v>12</v>
      </c>
      <c r="L944" s="74">
        <f t="shared" si="256"/>
        <v>13</v>
      </c>
      <c r="M944" s="75">
        <f t="shared" si="257"/>
        <v>1.0006665349999999</v>
      </c>
      <c r="N944" s="75">
        <f t="shared" ca="1" si="258"/>
        <v>1.0070643969999999</v>
      </c>
      <c r="O944" s="74">
        <f t="shared" si="259"/>
        <v>0</v>
      </c>
      <c r="P944" s="71">
        <f t="shared" ca="1" si="260"/>
        <v>7.0643969899999997</v>
      </c>
      <c r="Q944" s="71">
        <f t="shared" si="263"/>
        <v>0</v>
      </c>
      <c r="R944" s="76" t="str">
        <f t="shared" si="261"/>
        <v>J=</v>
      </c>
      <c r="S944" s="92">
        <f t="shared" si="262"/>
        <v>45874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0">
        <f t="shared" si="264"/>
        <v>45711</v>
      </c>
      <c r="B945" s="77">
        <f t="shared" ca="1" si="265"/>
        <v>1007.06439699</v>
      </c>
      <c r="C945" s="71">
        <f t="shared" si="251"/>
        <v>1000</v>
      </c>
      <c r="D945" s="10">
        <f ca="1">IF(A945&lt;$B$1,VLOOKUP(A945,[1]DI!$A$4:$B$15000,2,FALSE),0)</f>
        <v>0</v>
      </c>
      <c r="E945" s="71">
        <f t="shared" ca="1" si="252"/>
        <v>1</v>
      </c>
      <c r="F945" s="71">
        <f ca="1">(TRUNC(PRODUCT($E$16:$E944),16))</f>
        <v>1.3418088009044999</v>
      </c>
      <c r="G945" s="71">
        <f t="shared" ca="1" si="253"/>
        <v>1.33328431449964</v>
      </c>
      <c r="H945" s="71">
        <f t="shared" ca="1" si="254"/>
        <v>1.0063936</v>
      </c>
      <c r="I945" s="72">
        <f t="shared" si="266"/>
        <v>1.2999999999999999E-2</v>
      </c>
      <c r="J945" s="92">
        <f t="shared" si="255"/>
        <v>45693</v>
      </c>
      <c r="K945" s="73">
        <f t="shared" si="267"/>
        <v>12</v>
      </c>
      <c r="L945" s="74">
        <f t="shared" si="256"/>
        <v>13</v>
      </c>
      <c r="M945" s="75">
        <f t="shared" si="257"/>
        <v>1.0006665349999999</v>
      </c>
      <c r="N945" s="75">
        <f t="shared" ca="1" si="258"/>
        <v>1.0070643969999999</v>
      </c>
      <c r="O945" s="74">
        <f t="shared" si="259"/>
        <v>0</v>
      </c>
      <c r="P945" s="71">
        <f t="shared" ca="1" si="260"/>
        <v>7.0643969899999997</v>
      </c>
      <c r="Q945" s="71">
        <f t="shared" si="263"/>
        <v>0</v>
      </c>
      <c r="R945" s="76" t="str">
        <f t="shared" si="261"/>
        <v>J=</v>
      </c>
      <c r="S945" s="92">
        <f t="shared" si="262"/>
        <v>45874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0">
        <f t="shared" si="264"/>
        <v>45712</v>
      </c>
      <c r="B946" s="77">
        <f t="shared" ca="1" si="265"/>
        <v>1007.06439699</v>
      </c>
      <c r="C946" s="71">
        <f t="shared" si="251"/>
        <v>1000</v>
      </c>
      <c r="D946" s="10">
        <f ca="1">IF(A946&lt;$B$1,VLOOKUP(A946,[1]DI!$A$4:$B$15000,2,FALSE),0)</f>
        <v>0.13150000000000001</v>
      </c>
      <c r="E946" s="71">
        <f t="shared" ca="1" si="252"/>
        <v>1.0004903700000001</v>
      </c>
      <c r="F946" s="71">
        <f ca="1">(TRUNC(PRODUCT($E$16:$E945),16))</f>
        <v>1.3418088009044999</v>
      </c>
      <c r="G946" s="71">
        <f t="shared" ca="1" si="253"/>
        <v>1.33328431449964</v>
      </c>
      <c r="H946" s="71">
        <f t="shared" ca="1" si="254"/>
        <v>1.0063936</v>
      </c>
      <c r="I946" s="72">
        <f t="shared" si="266"/>
        <v>1.2999999999999999E-2</v>
      </c>
      <c r="J946" s="92">
        <f t="shared" si="255"/>
        <v>45693</v>
      </c>
      <c r="K946" s="73">
        <f t="shared" si="267"/>
        <v>13</v>
      </c>
      <c r="L946" s="74">
        <f t="shared" si="256"/>
        <v>13</v>
      </c>
      <c r="M946" s="75">
        <f t="shared" si="257"/>
        <v>1.0006665349999999</v>
      </c>
      <c r="N946" s="75">
        <f t="shared" ca="1" si="258"/>
        <v>1.0070643969999999</v>
      </c>
      <c r="O946" s="74">
        <f t="shared" si="259"/>
        <v>0</v>
      </c>
      <c r="P946" s="71">
        <f t="shared" ca="1" si="260"/>
        <v>7.0643969899999997</v>
      </c>
      <c r="Q946" s="71">
        <f t="shared" si="263"/>
        <v>0</v>
      </c>
      <c r="R946" s="76" t="str">
        <f t="shared" si="261"/>
        <v>J=</v>
      </c>
      <c r="S946" s="92">
        <f t="shared" si="262"/>
        <v>45874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0">
        <f t="shared" si="264"/>
        <v>45713</v>
      </c>
      <c r="B947" s="77">
        <f t="shared" ca="1" si="265"/>
        <v>1007.60987999</v>
      </c>
      <c r="C947" s="71">
        <f t="shared" si="251"/>
        <v>1000</v>
      </c>
      <c r="D947" s="10">
        <f ca="1">IF(A947&lt;$B$1,VLOOKUP(A947,[1]DI!$A$4:$B$15000,2,FALSE),0)</f>
        <v>0.13150000000000001</v>
      </c>
      <c r="E947" s="71">
        <f t="shared" ca="1" si="252"/>
        <v>1.0004903700000001</v>
      </c>
      <c r="F947" s="71">
        <f ca="1">(TRUNC(PRODUCT($E$16:$E946),16))</f>
        <v>1.3424667836862001</v>
      </c>
      <c r="G947" s="71">
        <f t="shared" ca="1" si="253"/>
        <v>1.33328431449964</v>
      </c>
      <c r="H947" s="71">
        <f t="shared" ca="1" si="254"/>
        <v>1.0068871100000001</v>
      </c>
      <c r="I947" s="72">
        <f t="shared" si="266"/>
        <v>1.2999999999999999E-2</v>
      </c>
      <c r="J947" s="92">
        <f t="shared" si="255"/>
        <v>45693</v>
      </c>
      <c r="K947" s="73">
        <f t="shared" si="267"/>
        <v>14</v>
      </c>
      <c r="L947" s="74">
        <f t="shared" si="256"/>
        <v>14</v>
      </c>
      <c r="M947" s="75">
        <f t="shared" si="257"/>
        <v>1.000717826</v>
      </c>
      <c r="N947" s="75">
        <f t="shared" ca="1" si="258"/>
        <v>1.00760988</v>
      </c>
      <c r="O947" s="74">
        <f t="shared" si="259"/>
        <v>0</v>
      </c>
      <c r="P947" s="71">
        <f t="shared" ca="1" si="260"/>
        <v>7.6098799899999996</v>
      </c>
      <c r="Q947" s="71">
        <f t="shared" si="263"/>
        <v>0</v>
      </c>
      <c r="R947" s="76" t="str">
        <f t="shared" si="261"/>
        <v>J=</v>
      </c>
      <c r="S947" s="92">
        <f t="shared" si="262"/>
        <v>45874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0">
        <f t="shared" si="264"/>
        <v>45714</v>
      </c>
      <c r="B948" s="77">
        <f t="shared" ca="1" si="265"/>
        <v>1008.155646</v>
      </c>
      <c r="C948" s="71">
        <f t="shared" si="251"/>
        <v>1000</v>
      </c>
      <c r="D948" s="10">
        <f ca="1">IF(A948&lt;$B$1,VLOOKUP(A948,[1]DI!$A$4:$B$15000,2,FALSE),0)</f>
        <v>0.13150000000000001</v>
      </c>
      <c r="E948" s="71">
        <f t="shared" ca="1" si="252"/>
        <v>1.0004903700000001</v>
      </c>
      <c r="F948" s="71">
        <f ca="1">(TRUNC(PRODUCT($E$16:$E947),16))</f>
        <v>1.3431250891229201</v>
      </c>
      <c r="G948" s="71">
        <f t="shared" ca="1" si="253"/>
        <v>1.33328431449964</v>
      </c>
      <c r="H948" s="71">
        <f t="shared" ca="1" si="254"/>
        <v>1.0073808500000001</v>
      </c>
      <c r="I948" s="72">
        <f t="shared" si="266"/>
        <v>1.2999999999999999E-2</v>
      </c>
      <c r="J948" s="92">
        <f t="shared" si="255"/>
        <v>45693</v>
      </c>
      <c r="K948" s="73">
        <f t="shared" si="267"/>
        <v>15</v>
      </c>
      <c r="L948" s="74">
        <f t="shared" si="256"/>
        <v>15</v>
      </c>
      <c r="M948" s="75">
        <f t="shared" si="257"/>
        <v>1.0007691190000001</v>
      </c>
      <c r="N948" s="75">
        <f t="shared" ca="1" si="258"/>
        <v>1.0081556460000001</v>
      </c>
      <c r="O948" s="74">
        <f t="shared" si="259"/>
        <v>0</v>
      </c>
      <c r="P948" s="71">
        <f t="shared" ca="1" si="260"/>
        <v>8.1556460000000008</v>
      </c>
      <c r="Q948" s="71">
        <f t="shared" si="263"/>
        <v>0</v>
      </c>
      <c r="R948" s="76" t="str">
        <f t="shared" si="261"/>
        <v>J=</v>
      </c>
      <c r="S948" s="92">
        <f t="shared" si="262"/>
        <v>45874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0">
        <f t="shared" si="264"/>
        <v>45715</v>
      </c>
      <c r="B949" s="77">
        <f t="shared" ca="1" si="265"/>
        <v>1008.70171499</v>
      </c>
      <c r="C949" s="71">
        <f t="shared" si="251"/>
        <v>1000</v>
      </c>
      <c r="D949" s="10">
        <f ca="1">IF(A949&lt;$B$1,VLOOKUP(A949,[1]DI!$A$4:$B$15000,2,FALSE),0)</f>
        <v>0.13150000000000001</v>
      </c>
      <c r="E949" s="71">
        <f t="shared" ca="1" si="252"/>
        <v>1.0004903700000001</v>
      </c>
      <c r="F949" s="71">
        <f ca="1">(TRUNC(PRODUCT($E$16:$E948),16))</f>
        <v>1.3437837173728699</v>
      </c>
      <c r="G949" s="71">
        <f t="shared" ca="1" si="253"/>
        <v>1.33328431449964</v>
      </c>
      <c r="H949" s="71">
        <f t="shared" ca="1" si="254"/>
        <v>1.0078748399999999</v>
      </c>
      <c r="I949" s="72">
        <f t="shared" si="266"/>
        <v>1.2999999999999999E-2</v>
      </c>
      <c r="J949" s="92">
        <f t="shared" si="255"/>
        <v>45693</v>
      </c>
      <c r="K949" s="73">
        <f t="shared" si="267"/>
        <v>16</v>
      </c>
      <c r="L949" s="74">
        <f t="shared" si="256"/>
        <v>16</v>
      </c>
      <c r="M949" s="75">
        <f t="shared" si="257"/>
        <v>1.0008204140000001</v>
      </c>
      <c r="N949" s="75">
        <f t="shared" ca="1" si="258"/>
        <v>1.0087017149999999</v>
      </c>
      <c r="O949" s="74">
        <f t="shared" si="259"/>
        <v>0</v>
      </c>
      <c r="P949" s="71">
        <f t="shared" ca="1" si="260"/>
        <v>8.7017149899999993</v>
      </c>
      <c r="Q949" s="71">
        <f t="shared" si="263"/>
        <v>0</v>
      </c>
      <c r="R949" s="76" t="str">
        <f t="shared" si="261"/>
        <v>J=</v>
      </c>
      <c r="S949" s="92">
        <f t="shared" si="262"/>
        <v>45874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0">
        <f t="shared" si="264"/>
        <v>45716</v>
      </c>
      <c r="B950" s="77">
        <f t="shared" ca="1" si="265"/>
        <v>1009.248077</v>
      </c>
      <c r="C950" s="71">
        <f t="shared" si="251"/>
        <v>1000</v>
      </c>
      <c r="D950" s="10">
        <f ca="1">IF(A950&lt;$B$1,VLOOKUP(A950,[1]DI!$A$4:$B$15000,2,FALSE),0)</f>
        <v>0.13150000000000001</v>
      </c>
      <c r="E950" s="71">
        <f t="shared" ca="1" si="252"/>
        <v>1.0004903700000001</v>
      </c>
      <c r="F950" s="71">
        <f ca="1">(TRUNC(PRODUCT($E$16:$E949),16))</f>
        <v>1.34444266859436</v>
      </c>
      <c r="G950" s="71">
        <f t="shared" ca="1" si="253"/>
        <v>1.33328431449964</v>
      </c>
      <c r="H950" s="71">
        <f t="shared" ca="1" si="254"/>
        <v>1.0083690700000001</v>
      </c>
      <c r="I950" s="72">
        <f t="shared" si="266"/>
        <v>1.2999999999999999E-2</v>
      </c>
      <c r="J950" s="92">
        <f t="shared" si="255"/>
        <v>45693</v>
      </c>
      <c r="K950" s="73">
        <f t="shared" si="267"/>
        <v>17</v>
      </c>
      <c r="L950" s="74">
        <f t="shared" si="256"/>
        <v>17</v>
      </c>
      <c r="M950" s="75">
        <f t="shared" si="257"/>
        <v>1.0008717119999999</v>
      </c>
      <c r="N950" s="75">
        <f t="shared" ca="1" si="258"/>
        <v>1.0092480770000001</v>
      </c>
      <c r="O950" s="74">
        <f t="shared" si="259"/>
        <v>0</v>
      </c>
      <c r="P950" s="71">
        <f t="shared" ca="1" si="260"/>
        <v>9.2480770000000003</v>
      </c>
      <c r="Q950" s="71">
        <f t="shared" si="263"/>
        <v>0</v>
      </c>
      <c r="R950" s="76" t="str">
        <f t="shared" si="261"/>
        <v>J=</v>
      </c>
      <c r="S950" s="92">
        <f t="shared" si="262"/>
        <v>45874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0">
        <f t="shared" si="264"/>
        <v>45717</v>
      </c>
      <c r="B951" s="77">
        <f t="shared" ca="1" si="265"/>
        <v>1009.79474399</v>
      </c>
      <c r="C951" s="71">
        <f t="shared" si="251"/>
        <v>1000</v>
      </c>
      <c r="D951" s="10">
        <f ca="1">IF(A951&lt;$B$1,VLOOKUP(A951,[1]DI!$A$4:$B$15000,2,FALSE),0)</f>
        <v>0</v>
      </c>
      <c r="E951" s="71">
        <f t="shared" ca="1" si="252"/>
        <v>1</v>
      </c>
      <c r="F951" s="71">
        <f ca="1">(TRUNC(PRODUCT($E$16:$E950),16))</f>
        <v>1.34510194294576</v>
      </c>
      <c r="G951" s="71">
        <f t="shared" ca="1" si="253"/>
        <v>1.33328431449964</v>
      </c>
      <c r="H951" s="71">
        <f t="shared" ca="1" si="254"/>
        <v>1.0088635500000001</v>
      </c>
      <c r="I951" s="72">
        <f t="shared" si="266"/>
        <v>1.2999999999999999E-2</v>
      </c>
      <c r="J951" s="92">
        <f t="shared" si="255"/>
        <v>45693</v>
      </c>
      <c r="K951" s="73">
        <f t="shared" si="267"/>
        <v>17</v>
      </c>
      <c r="L951" s="74">
        <f t="shared" si="256"/>
        <v>18</v>
      </c>
      <c r="M951" s="75">
        <f t="shared" si="257"/>
        <v>1.000923013</v>
      </c>
      <c r="N951" s="75">
        <f t="shared" ca="1" si="258"/>
        <v>1.0097947439999999</v>
      </c>
      <c r="O951" s="74">
        <f t="shared" si="259"/>
        <v>0</v>
      </c>
      <c r="P951" s="71">
        <f t="shared" ca="1" si="260"/>
        <v>9.7947439900000006</v>
      </c>
      <c r="Q951" s="71">
        <f t="shared" si="263"/>
        <v>0</v>
      </c>
      <c r="R951" s="76" t="str">
        <f t="shared" si="261"/>
        <v>J=</v>
      </c>
      <c r="S951" s="92">
        <f t="shared" si="262"/>
        <v>45874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0">
        <f t="shared" si="264"/>
        <v>45718</v>
      </c>
      <c r="B952" s="77">
        <f t="shared" ca="1" si="265"/>
        <v>1009.79474399</v>
      </c>
      <c r="C952" s="71">
        <f t="shared" si="251"/>
        <v>1000</v>
      </c>
      <c r="D952" s="10">
        <f ca="1">IF(A952&lt;$B$1,VLOOKUP(A952,[1]DI!$A$4:$B$15000,2,FALSE),0)</f>
        <v>0</v>
      </c>
      <c r="E952" s="71">
        <f t="shared" ca="1" si="252"/>
        <v>1</v>
      </c>
      <c r="F952" s="71">
        <f ca="1">(TRUNC(PRODUCT($E$16:$E951),16))</f>
        <v>1.34510194294576</v>
      </c>
      <c r="G952" s="71">
        <f t="shared" ca="1" si="253"/>
        <v>1.33328431449964</v>
      </c>
      <c r="H952" s="71">
        <f t="shared" ca="1" si="254"/>
        <v>1.0088635500000001</v>
      </c>
      <c r="I952" s="72">
        <f t="shared" si="266"/>
        <v>1.2999999999999999E-2</v>
      </c>
      <c r="J952" s="92">
        <f t="shared" si="255"/>
        <v>45693</v>
      </c>
      <c r="K952" s="73">
        <f t="shared" si="267"/>
        <v>17</v>
      </c>
      <c r="L952" s="74">
        <f t="shared" si="256"/>
        <v>18</v>
      </c>
      <c r="M952" s="75">
        <f t="shared" si="257"/>
        <v>1.000923013</v>
      </c>
      <c r="N952" s="75">
        <f t="shared" ca="1" si="258"/>
        <v>1.0097947439999999</v>
      </c>
      <c r="O952" s="74">
        <f t="shared" si="259"/>
        <v>0</v>
      </c>
      <c r="P952" s="71">
        <f t="shared" ca="1" si="260"/>
        <v>9.7947439900000006</v>
      </c>
      <c r="Q952" s="71">
        <f t="shared" si="263"/>
        <v>0</v>
      </c>
      <c r="R952" s="76" t="str">
        <f t="shared" si="261"/>
        <v>J=</v>
      </c>
      <c r="S952" s="92">
        <f t="shared" si="262"/>
        <v>45874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0">
        <f t="shared" si="264"/>
        <v>45719</v>
      </c>
      <c r="B953" s="77">
        <f t="shared" ca="1" si="265"/>
        <v>1009.79474399</v>
      </c>
      <c r="C953" s="71">
        <f t="shared" si="251"/>
        <v>1000</v>
      </c>
      <c r="D953" s="10">
        <f ca="1">IF(A953&lt;$B$1,VLOOKUP(A953,[1]DI!$A$4:$B$15000,2,FALSE),0)</f>
        <v>0</v>
      </c>
      <c r="E953" s="71">
        <f t="shared" ca="1" si="252"/>
        <v>1</v>
      </c>
      <c r="F953" s="71">
        <f ca="1">(TRUNC(PRODUCT($E$16:$E952),16))</f>
        <v>1.34510194294576</v>
      </c>
      <c r="G953" s="71">
        <f t="shared" ca="1" si="253"/>
        <v>1.33328431449964</v>
      </c>
      <c r="H953" s="71">
        <f t="shared" ca="1" si="254"/>
        <v>1.0088635500000001</v>
      </c>
      <c r="I953" s="72">
        <f t="shared" si="266"/>
        <v>1.2999999999999999E-2</v>
      </c>
      <c r="J953" s="92">
        <f t="shared" si="255"/>
        <v>45693</v>
      </c>
      <c r="K953" s="73">
        <f t="shared" si="267"/>
        <v>17</v>
      </c>
      <c r="L953" s="74">
        <f t="shared" si="256"/>
        <v>18</v>
      </c>
      <c r="M953" s="75">
        <f t="shared" si="257"/>
        <v>1.000923013</v>
      </c>
      <c r="N953" s="75">
        <f t="shared" ca="1" si="258"/>
        <v>1.0097947439999999</v>
      </c>
      <c r="O953" s="74">
        <f t="shared" si="259"/>
        <v>0</v>
      </c>
      <c r="P953" s="71">
        <f t="shared" ca="1" si="260"/>
        <v>9.7947439900000006</v>
      </c>
      <c r="Q953" s="71">
        <f t="shared" si="263"/>
        <v>0</v>
      </c>
      <c r="R953" s="76" t="str">
        <f t="shared" si="261"/>
        <v>J=</v>
      </c>
      <c r="S953" s="92">
        <f t="shared" si="262"/>
        <v>45874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0">
        <f t="shared" si="264"/>
        <v>45720</v>
      </c>
      <c r="B954" s="77">
        <f t="shared" ca="1" si="265"/>
        <v>1009.79474399</v>
      </c>
      <c r="C954" s="71">
        <f t="shared" si="251"/>
        <v>1000</v>
      </c>
      <c r="D954" s="10">
        <f ca="1">IF(A954&lt;$B$1,VLOOKUP(A954,[1]DI!$A$4:$B$15000,2,FALSE),0)</f>
        <v>0</v>
      </c>
      <c r="E954" s="71">
        <f t="shared" ca="1" si="252"/>
        <v>1</v>
      </c>
      <c r="F954" s="71">
        <f ca="1">(TRUNC(PRODUCT($E$16:$E953),16))</f>
        <v>1.34510194294576</v>
      </c>
      <c r="G954" s="71">
        <f t="shared" ca="1" si="253"/>
        <v>1.33328431449964</v>
      </c>
      <c r="H954" s="71">
        <f t="shared" ca="1" si="254"/>
        <v>1.0088635500000001</v>
      </c>
      <c r="I954" s="72">
        <f t="shared" si="266"/>
        <v>1.2999999999999999E-2</v>
      </c>
      <c r="J954" s="92">
        <f t="shared" si="255"/>
        <v>45693</v>
      </c>
      <c r="K954" s="73">
        <f t="shared" si="267"/>
        <v>17</v>
      </c>
      <c r="L954" s="74">
        <f t="shared" si="256"/>
        <v>18</v>
      </c>
      <c r="M954" s="75">
        <f t="shared" si="257"/>
        <v>1.000923013</v>
      </c>
      <c r="N954" s="75">
        <f t="shared" ca="1" si="258"/>
        <v>1.0097947439999999</v>
      </c>
      <c r="O954" s="74">
        <f t="shared" si="259"/>
        <v>0</v>
      </c>
      <c r="P954" s="71">
        <f t="shared" ca="1" si="260"/>
        <v>9.7947439900000006</v>
      </c>
      <c r="Q954" s="71">
        <f t="shared" si="263"/>
        <v>0</v>
      </c>
      <c r="R954" s="76" t="str">
        <f t="shared" si="261"/>
        <v>J=</v>
      </c>
      <c r="S954" s="92">
        <f t="shared" si="262"/>
        <v>45874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0">
        <f t="shared" si="264"/>
        <v>45721</v>
      </c>
      <c r="B955" s="77">
        <f t="shared" ca="1" si="265"/>
        <v>1009.79474399</v>
      </c>
      <c r="C955" s="71">
        <f t="shared" si="251"/>
        <v>1000</v>
      </c>
      <c r="D955" s="10">
        <f ca="1">IF(A955&lt;$B$1,VLOOKUP(A955,[1]DI!$A$4:$B$15000,2,FALSE),0)</f>
        <v>0.13150000000000001</v>
      </c>
      <c r="E955" s="71">
        <f t="shared" ca="1" si="252"/>
        <v>1.0004903700000001</v>
      </c>
      <c r="F955" s="71">
        <f ca="1">(TRUNC(PRODUCT($E$16:$E954),16))</f>
        <v>1.34510194294576</v>
      </c>
      <c r="G955" s="71">
        <f t="shared" ca="1" si="253"/>
        <v>1.33328431449964</v>
      </c>
      <c r="H955" s="71">
        <f t="shared" ca="1" si="254"/>
        <v>1.0088635500000001</v>
      </c>
      <c r="I955" s="72">
        <f t="shared" si="266"/>
        <v>1.2999999999999999E-2</v>
      </c>
      <c r="J955" s="92">
        <f t="shared" si="255"/>
        <v>45693</v>
      </c>
      <c r="K955" s="73">
        <f t="shared" si="267"/>
        <v>18</v>
      </c>
      <c r="L955" s="74">
        <f t="shared" si="256"/>
        <v>18</v>
      </c>
      <c r="M955" s="75">
        <f t="shared" si="257"/>
        <v>1.000923013</v>
      </c>
      <c r="N955" s="75">
        <f t="shared" ca="1" si="258"/>
        <v>1.0097947439999999</v>
      </c>
      <c r="O955" s="74">
        <f t="shared" si="259"/>
        <v>0</v>
      </c>
      <c r="P955" s="71">
        <f t="shared" ca="1" si="260"/>
        <v>9.7947439900000006</v>
      </c>
      <c r="Q955" s="71">
        <f t="shared" si="263"/>
        <v>0</v>
      </c>
      <c r="R955" s="76" t="str">
        <f t="shared" si="261"/>
        <v>J=</v>
      </c>
      <c r="S955" s="92">
        <f t="shared" si="262"/>
        <v>45874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0">
        <f t="shared" si="264"/>
        <v>45722</v>
      </c>
      <c r="B956" s="77">
        <f t="shared" ca="1" si="265"/>
        <v>1010.34169499</v>
      </c>
      <c r="C956" s="71">
        <f t="shared" si="251"/>
        <v>1000</v>
      </c>
      <c r="D956" s="10">
        <f ca="1">IF(A956&lt;$B$1,VLOOKUP(A956,[1]DI!$A$4:$B$15000,2,FALSE),0)</f>
        <v>0.13150000000000001</v>
      </c>
      <c r="E956" s="71">
        <f t="shared" ca="1" si="252"/>
        <v>1.0004903700000001</v>
      </c>
      <c r="F956" s="71">
        <f ca="1">(TRUNC(PRODUCT($E$16:$E955),16))</f>
        <v>1.3457615405855201</v>
      </c>
      <c r="G956" s="71">
        <f t="shared" ca="1" si="253"/>
        <v>1.33328431449964</v>
      </c>
      <c r="H956" s="71">
        <f t="shared" ca="1" si="254"/>
        <v>1.00935826</v>
      </c>
      <c r="I956" s="72">
        <f t="shared" si="266"/>
        <v>1.2999999999999999E-2</v>
      </c>
      <c r="J956" s="92">
        <f t="shared" si="255"/>
        <v>45693</v>
      </c>
      <c r="K956" s="73">
        <f t="shared" si="267"/>
        <v>19</v>
      </c>
      <c r="L956" s="74">
        <f t="shared" si="256"/>
        <v>19</v>
      </c>
      <c r="M956" s="75">
        <f t="shared" si="257"/>
        <v>1.0009743170000001</v>
      </c>
      <c r="N956" s="75">
        <f t="shared" ca="1" si="258"/>
        <v>1.0103416949999999</v>
      </c>
      <c r="O956" s="74">
        <f t="shared" si="259"/>
        <v>0</v>
      </c>
      <c r="P956" s="71">
        <f t="shared" ca="1" si="260"/>
        <v>10.341694990000001</v>
      </c>
      <c r="Q956" s="71">
        <f t="shared" si="263"/>
        <v>0</v>
      </c>
      <c r="R956" s="76" t="str">
        <f t="shared" si="261"/>
        <v>J=</v>
      </c>
      <c r="S956" s="92">
        <f t="shared" si="262"/>
        <v>45874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0">
        <f t="shared" si="264"/>
        <v>45723</v>
      </c>
      <c r="B957" s="77">
        <f t="shared" ca="1" si="265"/>
        <v>1010.88894899</v>
      </c>
      <c r="C957" s="71">
        <f t="shared" si="251"/>
        <v>1000</v>
      </c>
      <c r="D957" s="10">
        <f ca="1">IF(A957&lt;$B$1,VLOOKUP(A957,[1]DI!$A$4:$B$15000,2,FALSE),0)</f>
        <v>0.13150000000000001</v>
      </c>
      <c r="E957" s="71">
        <f t="shared" ca="1" si="252"/>
        <v>1.0004903700000001</v>
      </c>
      <c r="F957" s="71">
        <f ca="1">(TRUNC(PRODUCT($E$16:$E956),16))</f>
        <v>1.3464214616721799</v>
      </c>
      <c r="G957" s="71">
        <f t="shared" ca="1" si="253"/>
        <v>1.33328431449964</v>
      </c>
      <c r="H957" s="71">
        <f t="shared" ca="1" si="254"/>
        <v>1.0098532200000001</v>
      </c>
      <c r="I957" s="72">
        <f t="shared" si="266"/>
        <v>1.2999999999999999E-2</v>
      </c>
      <c r="J957" s="92">
        <f t="shared" si="255"/>
        <v>45693</v>
      </c>
      <c r="K957" s="73">
        <f t="shared" si="267"/>
        <v>20</v>
      </c>
      <c r="L957" s="74">
        <f t="shared" si="256"/>
        <v>20</v>
      </c>
      <c r="M957" s="75">
        <f t="shared" si="257"/>
        <v>1.0010256230000001</v>
      </c>
      <c r="N957" s="75">
        <f t="shared" ca="1" si="258"/>
        <v>1.0108889489999999</v>
      </c>
      <c r="O957" s="74">
        <f t="shared" si="259"/>
        <v>0</v>
      </c>
      <c r="P957" s="71">
        <f t="shared" ca="1" si="260"/>
        <v>10.888948989999999</v>
      </c>
      <c r="Q957" s="71">
        <f t="shared" si="263"/>
        <v>0</v>
      </c>
      <c r="R957" s="76" t="str">
        <f t="shared" si="261"/>
        <v>J=</v>
      </c>
      <c r="S957" s="92">
        <f t="shared" si="262"/>
        <v>45874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0">
        <f t="shared" si="264"/>
        <v>45724</v>
      </c>
      <c r="B958" s="77">
        <f t="shared" ca="1" si="265"/>
        <v>1011.436497</v>
      </c>
      <c r="C958" s="71">
        <f t="shared" si="251"/>
        <v>1000</v>
      </c>
      <c r="D958" s="10">
        <f ca="1">IF(A958&lt;$B$1,VLOOKUP(A958,[1]DI!$A$4:$B$15000,2,FALSE),0)</f>
        <v>0</v>
      </c>
      <c r="E958" s="71">
        <f t="shared" ca="1" si="252"/>
        <v>1</v>
      </c>
      <c r="F958" s="71">
        <f ca="1">(TRUNC(PRODUCT($E$16:$E957),16))</f>
        <v>1.3470817063643401</v>
      </c>
      <c r="G958" s="71">
        <f t="shared" ca="1" si="253"/>
        <v>1.33328431449964</v>
      </c>
      <c r="H958" s="71">
        <f t="shared" ca="1" si="254"/>
        <v>1.0103484199999999</v>
      </c>
      <c r="I958" s="72">
        <f t="shared" si="266"/>
        <v>1.2999999999999999E-2</v>
      </c>
      <c r="J958" s="92">
        <f t="shared" si="255"/>
        <v>45693</v>
      </c>
      <c r="K958" s="73">
        <f t="shared" si="267"/>
        <v>20</v>
      </c>
      <c r="L958" s="74">
        <f t="shared" si="256"/>
        <v>21</v>
      </c>
      <c r="M958" s="75">
        <f t="shared" si="257"/>
        <v>1.0010769319999999</v>
      </c>
      <c r="N958" s="75">
        <f t="shared" ca="1" si="258"/>
        <v>1.011436497</v>
      </c>
      <c r="O958" s="74">
        <f t="shared" si="259"/>
        <v>0</v>
      </c>
      <c r="P958" s="71">
        <f t="shared" ca="1" si="260"/>
        <v>11.436496999999999</v>
      </c>
      <c r="Q958" s="71">
        <f t="shared" si="263"/>
        <v>0</v>
      </c>
      <c r="R958" s="76" t="str">
        <f t="shared" si="261"/>
        <v>J=</v>
      </c>
      <c r="S958" s="92">
        <f t="shared" si="262"/>
        <v>45874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0">
        <f t="shared" si="264"/>
        <v>45725</v>
      </c>
      <c r="B959" s="77">
        <f t="shared" ca="1" si="265"/>
        <v>1011.436497</v>
      </c>
      <c r="C959" s="71">
        <f t="shared" si="251"/>
        <v>1000</v>
      </c>
      <c r="D959" s="10">
        <f ca="1">IF(A959&lt;$B$1,VLOOKUP(A959,[1]DI!$A$4:$B$15000,2,FALSE),0)</f>
        <v>0</v>
      </c>
      <c r="E959" s="71">
        <f t="shared" ca="1" si="252"/>
        <v>1</v>
      </c>
      <c r="F959" s="71">
        <f ca="1">(TRUNC(PRODUCT($E$16:$E958),16))</f>
        <v>1.3470817063643401</v>
      </c>
      <c r="G959" s="71">
        <f t="shared" ca="1" si="253"/>
        <v>1.33328431449964</v>
      </c>
      <c r="H959" s="71">
        <f t="shared" ca="1" si="254"/>
        <v>1.0103484199999999</v>
      </c>
      <c r="I959" s="72">
        <f t="shared" si="266"/>
        <v>1.2999999999999999E-2</v>
      </c>
      <c r="J959" s="92">
        <f t="shared" si="255"/>
        <v>45693</v>
      </c>
      <c r="K959" s="73">
        <f t="shared" si="267"/>
        <v>20</v>
      </c>
      <c r="L959" s="74">
        <f t="shared" si="256"/>
        <v>21</v>
      </c>
      <c r="M959" s="75">
        <f t="shared" si="257"/>
        <v>1.0010769319999999</v>
      </c>
      <c r="N959" s="75">
        <f t="shared" ca="1" si="258"/>
        <v>1.011436497</v>
      </c>
      <c r="O959" s="74">
        <f t="shared" si="259"/>
        <v>0</v>
      </c>
      <c r="P959" s="71">
        <f t="shared" ca="1" si="260"/>
        <v>11.436496999999999</v>
      </c>
      <c r="Q959" s="71">
        <f t="shared" si="263"/>
        <v>0</v>
      </c>
      <c r="R959" s="76" t="str">
        <f t="shared" si="261"/>
        <v>J=</v>
      </c>
      <c r="S959" s="92">
        <f t="shared" si="262"/>
        <v>45874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0">
        <f t="shared" si="264"/>
        <v>45726</v>
      </c>
      <c r="B960" s="77">
        <f t="shared" ca="1" si="265"/>
        <v>1011.436497</v>
      </c>
      <c r="C960" s="71">
        <f t="shared" si="251"/>
        <v>1000</v>
      </c>
      <c r="D960" s="10">
        <f ca="1">IF(A960&lt;$B$1,VLOOKUP(A960,[1]DI!$A$4:$B$15000,2,FALSE),0)</f>
        <v>0.13150000000000001</v>
      </c>
      <c r="E960" s="71">
        <f t="shared" ca="1" si="252"/>
        <v>1.0004903700000001</v>
      </c>
      <c r="F960" s="71">
        <f ca="1">(TRUNC(PRODUCT($E$16:$E959),16))</f>
        <v>1.3470817063643401</v>
      </c>
      <c r="G960" s="71">
        <f t="shared" ca="1" si="253"/>
        <v>1.33328431449964</v>
      </c>
      <c r="H960" s="71">
        <f t="shared" ca="1" si="254"/>
        <v>1.0103484199999999</v>
      </c>
      <c r="I960" s="72">
        <f t="shared" si="266"/>
        <v>1.2999999999999999E-2</v>
      </c>
      <c r="J960" s="92">
        <f t="shared" si="255"/>
        <v>45693</v>
      </c>
      <c r="K960" s="73">
        <f t="shared" si="267"/>
        <v>21</v>
      </c>
      <c r="L960" s="74">
        <f t="shared" si="256"/>
        <v>21</v>
      </c>
      <c r="M960" s="75">
        <f t="shared" si="257"/>
        <v>1.0010769319999999</v>
      </c>
      <c r="N960" s="75">
        <f t="shared" ca="1" si="258"/>
        <v>1.011436497</v>
      </c>
      <c r="O960" s="74">
        <f t="shared" si="259"/>
        <v>0</v>
      </c>
      <c r="P960" s="71">
        <f t="shared" ca="1" si="260"/>
        <v>11.436496999999999</v>
      </c>
      <c r="Q960" s="71">
        <f t="shared" si="263"/>
        <v>0</v>
      </c>
      <c r="R960" s="76" t="str">
        <f t="shared" si="261"/>
        <v>J=</v>
      </c>
      <c r="S960" s="92">
        <f t="shared" si="262"/>
        <v>45874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0">
        <f t="shared" si="264"/>
        <v>45727</v>
      </c>
      <c r="B961" s="77">
        <f t="shared" ca="1" si="265"/>
        <v>1011.9843479899999</v>
      </c>
      <c r="C961" s="71">
        <f t="shared" si="251"/>
        <v>1000</v>
      </c>
      <c r="D961" s="10">
        <f ca="1">IF(A961&lt;$B$1,VLOOKUP(A961,[1]DI!$A$4:$B$15000,2,FALSE),0)</f>
        <v>0.13150000000000001</v>
      </c>
      <c r="E961" s="71">
        <f t="shared" ca="1" si="252"/>
        <v>1.0004903700000001</v>
      </c>
      <c r="F961" s="71">
        <f ca="1">(TRUNC(PRODUCT($E$16:$E960),16))</f>
        <v>1.34774227482069</v>
      </c>
      <c r="G961" s="71">
        <f t="shared" ca="1" si="253"/>
        <v>1.33328431449964</v>
      </c>
      <c r="H961" s="71">
        <f t="shared" ca="1" si="254"/>
        <v>1.01084387</v>
      </c>
      <c r="I961" s="72">
        <f t="shared" si="266"/>
        <v>1.2999999999999999E-2</v>
      </c>
      <c r="J961" s="92">
        <f t="shared" si="255"/>
        <v>45693</v>
      </c>
      <c r="K961" s="73">
        <f t="shared" si="267"/>
        <v>22</v>
      </c>
      <c r="L961" s="74">
        <f t="shared" si="256"/>
        <v>22</v>
      </c>
      <c r="M961" s="75">
        <f t="shared" si="257"/>
        <v>1.0011282429999999</v>
      </c>
      <c r="N961" s="75">
        <f t="shared" ca="1" si="258"/>
        <v>1.0119843479999999</v>
      </c>
      <c r="O961" s="74">
        <f t="shared" si="259"/>
        <v>0</v>
      </c>
      <c r="P961" s="71">
        <f t="shared" ca="1" si="260"/>
        <v>11.98434799</v>
      </c>
      <c r="Q961" s="71">
        <f t="shared" si="263"/>
        <v>0</v>
      </c>
      <c r="R961" s="76" t="str">
        <f t="shared" si="261"/>
        <v>J=</v>
      </c>
      <c r="S961" s="92">
        <f t="shared" si="262"/>
        <v>45874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0">
        <f t="shared" si="264"/>
        <v>45728</v>
      </c>
      <c r="B962" s="77">
        <f t="shared" ca="1" si="265"/>
        <v>1012.53249299</v>
      </c>
      <c r="C962" s="71">
        <f t="shared" si="251"/>
        <v>1000</v>
      </c>
      <c r="D962" s="10">
        <f ca="1">IF(A962&lt;$B$1,VLOOKUP(A962,[1]DI!$A$4:$B$15000,2,FALSE),0)</f>
        <v>0.13150000000000001</v>
      </c>
      <c r="E962" s="71">
        <f t="shared" ca="1" si="252"/>
        <v>1.0004903700000001</v>
      </c>
      <c r="F962" s="71">
        <f ca="1">(TRUNC(PRODUCT($E$16:$E961),16))</f>
        <v>1.3484031671999901</v>
      </c>
      <c r="G962" s="71">
        <f t="shared" ca="1" si="253"/>
        <v>1.33328431449964</v>
      </c>
      <c r="H962" s="71">
        <f t="shared" ca="1" si="254"/>
        <v>1.0113395599999999</v>
      </c>
      <c r="I962" s="72">
        <f t="shared" si="266"/>
        <v>1.2999999999999999E-2</v>
      </c>
      <c r="J962" s="92">
        <f t="shared" si="255"/>
        <v>45693</v>
      </c>
      <c r="K962" s="73">
        <f t="shared" si="267"/>
        <v>23</v>
      </c>
      <c r="L962" s="74">
        <f t="shared" si="256"/>
        <v>23</v>
      </c>
      <c r="M962" s="75">
        <f t="shared" si="257"/>
        <v>1.0011795569999999</v>
      </c>
      <c r="N962" s="75">
        <f t="shared" ca="1" si="258"/>
        <v>1.0125324929999999</v>
      </c>
      <c r="O962" s="74">
        <f t="shared" si="259"/>
        <v>0</v>
      </c>
      <c r="P962" s="71">
        <f t="shared" ca="1" si="260"/>
        <v>12.53249299</v>
      </c>
      <c r="Q962" s="71">
        <f t="shared" si="263"/>
        <v>0</v>
      </c>
      <c r="R962" s="76" t="str">
        <f t="shared" si="261"/>
        <v>J=</v>
      </c>
      <c r="S962" s="92">
        <f t="shared" si="262"/>
        <v>45874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0">
        <f t="shared" si="264"/>
        <v>45729</v>
      </c>
      <c r="B963" s="77">
        <f t="shared" ca="1" si="265"/>
        <v>1013.080932</v>
      </c>
      <c r="C963" s="71">
        <f t="shared" si="251"/>
        <v>1000</v>
      </c>
      <c r="D963" s="10">
        <f ca="1">IF(A963&lt;$B$1,VLOOKUP(A963,[1]DI!$A$4:$B$15000,2,FALSE),0)</f>
        <v>0.13150000000000001</v>
      </c>
      <c r="E963" s="71">
        <f t="shared" ca="1" si="252"/>
        <v>1.0004903700000001</v>
      </c>
      <c r="F963" s="71">
        <f ca="1">(TRUNC(PRODUCT($E$16:$E962),16))</f>
        <v>1.34906438366109</v>
      </c>
      <c r="G963" s="71">
        <f t="shared" ca="1" si="253"/>
        <v>1.33328431449964</v>
      </c>
      <c r="H963" s="71">
        <f t="shared" ca="1" si="254"/>
        <v>1.0118354899999999</v>
      </c>
      <c r="I963" s="72">
        <f t="shared" si="266"/>
        <v>1.2999999999999999E-2</v>
      </c>
      <c r="J963" s="92">
        <f t="shared" si="255"/>
        <v>45693</v>
      </c>
      <c r="K963" s="73">
        <f t="shared" si="267"/>
        <v>24</v>
      </c>
      <c r="L963" s="74">
        <f t="shared" si="256"/>
        <v>24</v>
      </c>
      <c r="M963" s="75">
        <f t="shared" si="257"/>
        <v>1.001230874</v>
      </c>
      <c r="N963" s="75">
        <f t="shared" ca="1" si="258"/>
        <v>1.013080932</v>
      </c>
      <c r="O963" s="74">
        <f t="shared" si="259"/>
        <v>0</v>
      </c>
      <c r="P963" s="71">
        <f t="shared" ca="1" si="260"/>
        <v>13.080932000000001</v>
      </c>
      <c r="Q963" s="71">
        <f t="shared" si="263"/>
        <v>0</v>
      </c>
      <c r="R963" s="76" t="str">
        <f t="shared" si="261"/>
        <v>J=</v>
      </c>
      <c r="S963" s="92">
        <f t="shared" si="262"/>
        <v>45874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0">
        <f t="shared" si="264"/>
        <v>45730</v>
      </c>
      <c r="B964" s="77">
        <f t="shared" ca="1" si="265"/>
        <v>1013.629665</v>
      </c>
      <c r="C964" s="71">
        <f t="shared" si="251"/>
        <v>1000</v>
      </c>
      <c r="D964" s="10">
        <f ca="1">IF(A964&lt;$B$1,VLOOKUP(A964,[1]DI!$A$4:$B$15000,2,FALSE),0)</f>
        <v>0.13150000000000001</v>
      </c>
      <c r="E964" s="71">
        <f t="shared" ca="1" si="252"/>
        <v>1.0004903700000001</v>
      </c>
      <c r="F964" s="71">
        <f ca="1">(TRUNC(PRODUCT($E$16:$E963),16))</f>
        <v>1.3497259243629101</v>
      </c>
      <c r="G964" s="71">
        <f t="shared" ca="1" si="253"/>
        <v>1.33328431449964</v>
      </c>
      <c r="H964" s="71">
        <f t="shared" ca="1" si="254"/>
        <v>1.0123316600000001</v>
      </c>
      <c r="I964" s="72">
        <f t="shared" si="266"/>
        <v>1.2999999999999999E-2</v>
      </c>
      <c r="J964" s="92">
        <f t="shared" si="255"/>
        <v>45693</v>
      </c>
      <c r="K964" s="73">
        <f t="shared" si="267"/>
        <v>25</v>
      </c>
      <c r="L964" s="74">
        <f t="shared" si="256"/>
        <v>25</v>
      </c>
      <c r="M964" s="75">
        <f t="shared" si="257"/>
        <v>1.001282193</v>
      </c>
      <c r="N964" s="75">
        <f t="shared" ca="1" si="258"/>
        <v>1.0136296650000001</v>
      </c>
      <c r="O964" s="74">
        <f t="shared" si="259"/>
        <v>0</v>
      </c>
      <c r="P964" s="71">
        <f t="shared" ca="1" si="260"/>
        <v>13.629664999999999</v>
      </c>
      <c r="Q964" s="71">
        <f t="shared" si="263"/>
        <v>0</v>
      </c>
      <c r="R964" s="76" t="str">
        <f t="shared" si="261"/>
        <v>J=</v>
      </c>
      <c r="S964" s="92">
        <f t="shared" si="262"/>
        <v>45874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0">
        <f t="shared" si="264"/>
        <v>45731</v>
      </c>
      <c r="B965" s="77">
        <f t="shared" ca="1" si="265"/>
        <v>1014.178701</v>
      </c>
      <c r="C965" s="71">
        <f t="shared" si="251"/>
        <v>1000</v>
      </c>
      <c r="D965" s="10">
        <f ca="1">IF(A965&lt;$B$1,VLOOKUP(A965,[1]DI!$A$4:$B$15000,2,FALSE),0)</f>
        <v>0</v>
      </c>
      <c r="E965" s="71">
        <f t="shared" ca="1" si="252"/>
        <v>1</v>
      </c>
      <c r="F965" s="71">
        <f ca="1">(TRUNC(PRODUCT($E$16:$E964),16))</f>
        <v>1.35038778946444</v>
      </c>
      <c r="G965" s="71">
        <f t="shared" ca="1" si="253"/>
        <v>1.33328431449964</v>
      </c>
      <c r="H965" s="71">
        <f t="shared" ca="1" si="254"/>
        <v>1.01282808</v>
      </c>
      <c r="I965" s="72">
        <f t="shared" si="266"/>
        <v>1.2999999999999999E-2</v>
      </c>
      <c r="J965" s="92">
        <f t="shared" si="255"/>
        <v>45693</v>
      </c>
      <c r="K965" s="73">
        <f t="shared" si="267"/>
        <v>25</v>
      </c>
      <c r="L965" s="74">
        <f t="shared" si="256"/>
        <v>26</v>
      </c>
      <c r="M965" s="75">
        <f t="shared" si="257"/>
        <v>1.001333515</v>
      </c>
      <c r="N965" s="75">
        <f t="shared" ca="1" si="258"/>
        <v>1.0141787010000001</v>
      </c>
      <c r="O965" s="74">
        <f t="shared" si="259"/>
        <v>0</v>
      </c>
      <c r="P965" s="71">
        <f t="shared" ca="1" si="260"/>
        <v>14.178701</v>
      </c>
      <c r="Q965" s="71">
        <f t="shared" si="263"/>
        <v>0</v>
      </c>
      <c r="R965" s="76" t="str">
        <f t="shared" si="261"/>
        <v>J=</v>
      </c>
      <c r="S965" s="92">
        <f t="shared" si="262"/>
        <v>45874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0">
        <f t="shared" si="264"/>
        <v>45732</v>
      </c>
      <c r="B966" s="77">
        <f t="shared" ca="1" si="265"/>
        <v>1014.178701</v>
      </c>
      <c r="C966" s="71">
        <f t="shared" si="251"/>
        <v>1000</v>
      </c>
      <c r="D966" s="10">
        <f ca="1">IF(A966&lt;$B$1,VLOOKUP(A966,[1]DI!$A$4:$B$15000,2,FALSE),0)</f>
        <v>0</v>
      </c>
      <c r="E966" s="71">
        <f t="shared" ca="1" si="252"/>
        <v>1</v>
      </c>
      <c r="F966" s="71">
        <f ca="1">(TRUNC(PRODUCT($E$16:$E965),16))</f>
        <v>1.35038778946444</v>
      </c>
      <c r="G966" s="71">
        <f t="shared" ca="1" si="253"/>
        <v>1.33328431449964</v>
      </c>
      <c r="H966" s="71">
        <f t="shared" ca="1" si="254"/>
        <v>1.01282808</v>
      </c>
      <c r="I966" s="72">
        <f t="shared" si="266"/>
        <v>1.2999999999999999E-2</v>
      </c>
      <c r="J966" s="92">
        <f t="shared" si="255"/>
        <v>45693</v>
      </c>
      <c r="K966" s="73">
        <f t="shared" si="267"/>
        <v>25</v>
      </c>
      <c r="L966" s="74">
        <f t="shared" si="256"/>
        <v>26</v>
      </c>
      <c r="M966" s="75">
        <f t="shared" si="257"/>
        <v>1.001333515</v>
      </c>
      <c r="N966" s="75">
        <f t="shared" ca="1" si="258"/>
        <v>1.0141787010000001</v>
      </c>
      <c r="O966" s="74">
        <f t="shared" si="259"/>
        <v>0</v>
      </c>
      <c r="P966" s="71">
        <f t="shared" ca="1" si="260"/>
        <v>14.178701</v>
      </c>
      <c r="Q966" s="71">
        <f t="shared" si="263"/>
        <v>0</v>
      </c>
      <c r="R966" s="76" t="str">
        <f t="shared" si="261"/>
        <v>J=</v>
      </c>
      <c r="S966" s="92">
        <f t="shared" si="262"/>
        <v>45874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0">
        <f t="shared" si="264"/>
        <v>45733</v>
      </c>
      <c r="B967" s="77">
        <f t="shared" ca="1" si="265"/>
        <v>1014.178701</v>
      </c>
      <c r="C967" s="71">
        <f t="shared" si="251"/>
        <v>1000</v>
      </c>
      <c r="D967" s="10">
        <f ca="1">IF(A967&lt;$B$1,VLOOKUP(A967,[1]DI!$A$4:$B$15000,2,FALSE),0)</f>
        <v>0.13150000000000001</v>
      </c>
      <c r="E967" s="71">
        <f t="shared" ca="1" si="252"/>
        <v>1.0004903700000001</v>
      </c>
      <c r="F967" s="71">
        <f ca="1">(TRUNC(PRODUCT($E$16:$E966),16))</f>
        <v>1.35038778946444</v>
      </c>
      <c r="G967" s="71">
        <f t="shared" ca="1" si="253"/>
        <v>1.33328431449964</v>
      </c>
      <c r="H967" s="71">
        <f t="shared" ca="1" si="254"/>
        <v>1.01282808</v>
      </c>
      <c r="I967" s="72">
        <f t="shared" si="266"/>
        <v>1.2999999999999999E-2</v>
      </c>
      <c r="J967" s="92">
        <f t="shared" si="255"/>
        <v>45693</v>
      </c>
      <c r="K967" s="73">
        <f t="shared" si="267"/>
        <v>26</v>
      </c>
      <c r="L967" s="74">
        <f t="shared" si="256"/>
        <v>26</v>
      </c>
      <c r="M967" s="75">
        <f t="shared" si="257"/>
        <v>1.001333515</v>
      </c>
      <c r="N967" s="75">
        <f t="shared" ca="1" si="258"/>
        <v>1.0141787010000001</v>
      </c>
      <c r="O967" s="74">
        <f t="shared" si="259"/>
        <v>0</v>
      </c>
      <c r="P967" s="71">
        <f t="shared" ca="1" si="260"/>
        <v>14.178701</v>
      </c>
      <c r="Q967" s="71">
        <f t="shared" si="263"/>
        <v>0</v>
      </c>
      <c r="R967" s="76" t="str">
        <f t="shared" si="261"/>
        <v>J=</v>
      </c>
      <c r="S967" s="92">
        <f t="shared" si="262"/>
        <v>45874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0">
        <f t="shared" si="264"/>
        <v>45734</v>
      </c>
      <c r="B968" s="77">
        <f t="shared" ca="1" si="265"/>
        <v>1014.728032</v>
      </c>
      <c r="C968" s="71">
        <f t="shared" si="251"/>
        <v>1000</v>
      </c>
      <c r="D968" s="10">
        <f ca="1">IF(A968&lt;$B$1,VLOOKUP(A968,[1]DI!$A$4:$B$15000,2,FALSE),0)</f>
        <v>0.13150000000000001</v>
      </c>
      <c r="E968" s="71">
        <f t="shared" ca="1" si="252"/>
        <v>1.0004903700000001</v>
      </c>
      <c r="F968" s="71">
        <f ca="1">(TRUNC(PRODUCT($E$16:$E967),16))</f>
        <v>1.3510499791247601</v>
      </c>
      <c r="G968" s="71">
        <f t="shared" ca="1" si="253"/>
        <v>1.33328431449964</v>
      </c>
      <c r="H968" s="71">
        <f t="shared" ca="1" si="254"/>
        <v>1.0133247400000001</v>
      </c>
      <c r="I968" s="72">
        <f t="shared" si="266"/>
        <v>1.2999999999999999E-2</v>
      </c>
      <c r="J968" s="92">
        <f t="shared" si="255"/>
        <v>45693</v>
      </c>
      <c r="K968" s="73">
        <f t="shared" si="267"/>
        <v>27</v>
      </c>
      <c r="L968" s="74">
        <f t="shared" si="256"/>
        <v>27</v>
      </c>
      <c r="M968" s="75">
        <f t="shared" si="257"/>
        <v>1.001384839</v>
      </c>
      <c r="N968" s="75">
        <f t="shared" ca="1" si="258"/>
        <v>1.0147280320000001</v>
      </c>
      <c r="O968" s="74">
        <f t="shared" si="259"/>
        <v>0</v>
      </c>
      <c r="P968" s="71">
        <f t="shared" ca="1" si="260"/>
        <v>14.728032000000001</v>
      </c>
      <c r="Q968" s="71">
        <f t="shared" si="263"/>
        <v>0</v>
      </c>
      <c r="R968" s="76" t="str">
        <f t="shared" si="261"/>
        <v>J=</v>
      </c>
      <c r="S968" s="92">
        <f t="shared" si="262"/>
        <v>45874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0">
        <f t="shared" si="264"/>
        <v>45735</v>
      </c>
      <c r="B969" s="77">
        <f t="shared" ca="1" si="265"/>
        <v>1015.277656</v>
      </c>
      <c r="C969" s="71">
        <f t="shared" si="251"/>
        <v>1000</v>
      </c>
      <c r="D969" s="10">
        <f ca="1">IF(A969&lt;$B$1,VLOOKUP(A969,[1]DI!$A$4:$B$15000,2,FALSE),0)</f>
        <v>0.13150000000000001</v>
      </c>
      <c r="E969" s="71">
        <f t="shared" ca="1" si="252"/>
        <v>1.0004903700000001</v>
      </c>
      <c r="F969" s="71">
        <f ca="1">(TRUNC(PRODUCT($E$16:$E968),16))</f>
        <v>1.35171249350302</v>
      </c>
      <c r="G969" s="71">
        <f t="shared" ca="1" si="253"/>
        <v>1.33328431449964</v>
      </c>
      <c r="H969" s="71">
        <f t="shared" ca="1" si="254"/>
        <v>1.01382164</v>
      </c>
      <c r="I969" s="72">
        <f t="shared" si="266"/>
        <v>1.2999999999999999E-2</v>
      </c>
      <c r="J969" s="92">
        <f t="shared" si="255"/>
        <v>45693</v>
      </c>
      <c r="K969" s="73">
        <f t="shared" si="267"/>
        <v>28</v>
      </c>
      <c r="L969" s="74">
        <f t="shared" si="256"/>
        <v>28</v>
      </c>
      <c r="M969" s="75">
        <f t="shared" si="257"/>
        <v>1.001436166</v>
      </c>
      <c r="N969" s="75">
        <f t="shared" ca="1" si="258"/>
        <v>1.0152776560000001</v>
      </c>
      <c r="O969" s="74">
        <f t="shared" si="259"/>
        <v>0</v>
      </c>
      <c r="P969" s="71">
        <f t="shared" ca="1" si="260"/>
        <v>15.277656</v>
      </c>
      <c r="Q969" s="71">
        <f t="shared" si="263"/>
        <v>0</v>
      </c>
      <c r="R969" s="76" t="str">
        <f t="shared" si="261"/>
        <v>J=</v>
      </c>
      <c r="S969" s="92">
        <f t="shared" si="262"/>
        <v>45874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0">
        <f t="shared" si="264"/>
        <v>45736</v>
      </c>
      <c r="B970" s="77">
        <f t="shared" ca="1" si="265"/>
        <v>1015.827585</v>
      </c>
      <c r="C970" s="71">
        <f t="shared" ref="C970:C1033" si="268">(C969-Q969)</f>
        <v>1000</v>
      </c>
      <c r="D970" s="10">
        <f ca="1">IF(A970&lt;$B$1,VLOOKUP(A970,[1]DI!$A$4:$B$15000,2,FALSE),0)</f>
        <v>0.14149999999999999</v>
      </c>
      <c r="E970" s="71">
        <f t="shared" ref="E970:E1033" ca="1" si="269">IF(A970&lt;A$13,1,ROUND(((1+D970)^(1/252)),8))</f>
        <v>1.00052531</v>
      </c>
      <c r="F970" s="71">
        <f ca="1">(TRUNC(PRODUCT($E$16:$E969),16))</f>
        <v>1.35237533275846</v>
      </c>
      <c r="G970" s="71">
        <f t="shared" ref="G970:G1033" ca="1" si="270">IF(O969&gt;0,F969,G969)</f>
        <v>1.33328431449964</v>
      </c>
      <c r="H970" s="71">
        <f t="shared" ref="H970:H1033" ca="1" si="271">ROUND(F970/G970,8)</f>
        <v>1.0143187899999999</v>
      </c>
      <c r="I970" s="72">
        <f t="shared" si="266"/>
        <v>1.2999999999999999E-2</v>
      </c>
      <c r="J970" s="92">
        <f t="shared" ref="J970:J1033" si="272">IF(O969&gt;0,VLOOKUP(O969,U$16:AE$76,2),J969)</f>
        <v>45693</v>
      </c>
      <c r="K970" s="73">
        <f t="shared" si="267"/>
        <v>29</v>
      </c>
      <c r="L970" s="74">
        <f t="shared" ref="L970:L1033" si="273">IF(AND(K970=1,K969=1),1,IF(K970&gt;0,IF(K970=K969,K970+1,K970),0))</f>
        <v>29</v>
      </c>
      <c r="M970" s="75">
        <f t="shared" ref="M970:M1033" si="274">ROUND((I970+1)^(L970/252),9)</f>
        <v>1.001487496</v>
      </c>
      <c r="N970" s="75">
        <f t="shared" ref="N970:N1033" ca="1" si="275">ROUND(H970*M970,9)</f>
        <v>1.015827585</v>
      </c>
      <c r="O970" s="74">
        <f t="shared" ref="O970:O1033" si="276">IF(VLOOKUP(A970,V$16:AC$76,8)=VLOOKUP(A969,V$16:AC$76,8),0,VLOOKUP(A970,V$16:AC$76,8))</f>
        <v>0</v>
      </c>
      <c r="P970" s="71">
        <f t="shared" ref="P970:P1033" ca="1" si="277">TRUNC(((N970-1)*C970),8)</f>
        <v>15.827584999999999</v>
      </c>
      <c r="Q970" s="71">
        <f t="shared" si="263"/>
        <v>0</v>
      </c>
      <c r="R970" s="76" t="str">
        <f t="shared" ref="R970:R1033" si="278">IF(O969&gt;0,VLOOKUP(O969,U$16:AE$76,10),R969)</f>
        <v>J=</v>
      </c>
      <c r="S970" s="92">
        <f t="shared" ref="S970:S1033" si="279">IF(O969&gt;0,VLOOKUP(O969,U$16:AE$76,11),S969)</f>
        <v>45874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0">
        <f t="shared" si="264"/>
        <v>45737</v>
      </c>
      <c r="B971" s="77">
        <f t="shared" ca="1" si="265"/>
        <v>1016.413303</v>
      </c>
      <c r="C971" s="71">
        <f t="shared" si="268"/>
        <v>1000</v>
      </c>
      <c r="D971" s="10">
        <f ca="1">IF(A971&lt;$B$1,VLOOKUP(A971,[1]DI!$A$4:$B$15000,2,FALSE),0)</f>
        <v>0.14149999999999999</v>
      </c>
      <c r="E971" s="71">
        <f t="shared" ca="1" si="269"/>
        <v>1.00052531</v>
      </c>
      <c r="F971" s="71">
        <f ca="1">(TRUNC(PRODUCT($E$16:$E970),16))</f>
        <v>1.3530857490445101</v>
      </c>
      <c r="G971" s="71">
        <f t="shared" ca="1" si="270"/>
        <v>1.33328431449964</v>
      </c>
      <c r="H971" s="71">
        <f t="shared" ca="1" si="271"/>
        <v>1.01485162</v>
      </c>
      <c r="I971" s="72">
        <f t="shared" si="266"/>
        <v>1.2999999999999999E-2</v>
      </c>
      <c r="J971" s="92">
        <f t="shared" si="272"/>
        <v>45693</v>
      </c>
      <c r="K971" s="73">
        <f t="shared" si="267"/>
        <v>30</v>
      </c>
      <c r="L971" s="74">
        <f t="shared" si="273"/>
        <v>30</v>
      </c>
      <c r="M971" s="75">
        <f t="shared" si="274"/>
        <v>1.001538829</v>
      </c>
      <c r="N971" s="75">
        <f t="shared" ca="1" si="275"/>
        <v>1.016413303</v>
      </c>
      <c r="O971" s="74">
        <f t="shared" si="276"/>
        <v>0</v>
      </c>
      <c r="P971" s="71">
        <f t="shared" ca="1" si="277"/>
        <v>16.413302999999999</v>
      </c>
      <c r="Q971" s="71">
        <f t="shared" si="263"/>
        <v>0</v>
      </c>
      <c r="R971" s="76" t="str">
        <f t="shared" si="278"/>
        <v>J=</v>
      </c>
      <c r="S971" s="92">
        <f t="shared" si="279"/>
        <v>45874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0">
        <f t="shared" si="264"/>
        <v>45738</v>
      </c>
      <c r="B972" s="77">
        <f t="shared" ca="1" si="265"/>
        <v>1016.999358</v>
      </c>
      <c r="C972" s="71">
        <f t="shared" si="268"/>
        <v>1000</v>
      </c>
      <c r="D972" s="10">
        <f ca="1">IF(A972&lt;$B$1,VLOOKUP(A972,[1]DI!$A$4:$B$15000,2,FALSE),0)</f>
        <v>0</v>
      </c>
      <c r="E972" s="71">
        <f t="shared" ca="1" si="269"/>
        <v>1</v>
      </c>
      <c r="F972" s="71">
        <f ca="1">(TRUNC(PRODUCT($E$16:$E971),16))</f>
        <v>1.35379653851934</v>
      </c>
      <c r="G972" s="71">
        <f t="shared" ca="1" si="270"/>
        <v>1.33328431449964</v>
      </c>
      <c r="H972" s="71">
        <f t="shared" ca="1" si="271"/>
        <v>1.0153847300000001</v>
      </c>
      <c r="I972" s="72">
        <f t="shared" si="266"/>
        <v>1.2999999999999999E-2</v>
      </c>
      <c r="J972" s="92">
        <f t="shared" si="272"/>
        <v>45693</v>
      </c>
      <c r="K972" s="73">
        <f t="shared" si="267"/>
        <v>30</v>
      </c>
      <c r="L972" s="74">
        <f t="shared" si="273"/>
        <v>31</v>
      </c>
      <c r="M972" s="75">
        <f t="shared" si="274"/>
        <v>1.001590164</v>
      </c>
      <c r="N972" s="75">
        <f t="shared" ca="1" si="275"/>
        <v>1.0169993580000001</v>
      </c>
      <c r="O972" s="74">
        <f t="shared" si="276"/>
        <v>0</v>
      </c>
      <c r="P972" s="71">
        <f t="shared" ca="1" si="277"/>
        <v>16.999358000000001</v>
      </c>
      <c r="Q972" s="71">
        <f t="shared" si="263"/>
        <v>0</v>
      </c>
      <c r="R972" s="76" t="str">
        <f t="shared" si="278"/>
        <v>J=</v>
      </c>
      <c r="S972" s="92">
        <f t="shared" si="279"/>
        <v>45874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0">
        <f t="shared" si="264"/>
        <v>45739</v>
      </c>
      <c r="B973" s="77">
        <f t="shared" ca="1" si="265"/>
        <v>1016.999358</v>
      </c>
      <c r="C973" s="71">
        <f t="shared" si="268"/>
        <v>1000</v>
      </c>
      <c r="D973" s="10">
        <f ca="1">IF(A973&lt;$B$1,VLOOKUP(A973,[1]DI!$A$4:$B$15000,2,FALSE),0)</f>
        <v>0</v>
      </c>
      <c r="E973" s="71">
        <f t="shared" ca="1" si="269"/>
        <v>1</v>
      </c>
      <c r="F973" s="71">
        <f ca="1">(TRUNC(PRODUCT($E$16:$E972),16))</f>
        <v>1.35379653851934</v>
      </c>
      <c r="G973" s="71">
        <f t="shared" ca="1" si="270"/>
        <v>1.33328431449964</v>
      </c>
      <c r="H973" s="71">
        <f t="shared" ca="1" si="271"/>
        <v>1.0153847300000001</v>
      </c>
      <c r="I973" s="72">
        <f t="shared" si="266"/>
        <v>1.2999999999999999E-2</v>
      </c>
      <c r="J973" s="92">
        <f t="shared" si="272"/>
        <v>45693</v>
      </c>
      <c r="K973" s="73">
        <f t="shared" si="267"/>
        <v>30</v>
      </c>
      <c r="L973" s="74">
        <f t="shared" si="273"/>
        <v>31</v>
      </c>
      <c r="M973" s="75">
        <f t="shared" si="274"/>
        <v>1.001590164</v>
      </c>
      <c r="N973" s="75">
        <f t="shared" ca="1" si="275"/>
        <v>1.0169993580000001</v>
      </c>
      <c r="O973" s="74">
        <f t="shared" si="276"/>
        <v>0</v>
      </c>
      <c r="P973" s="71">
        <f t="shared" ca="1" si="277"/>
        <v>16.999358000000001</v>
      </c>
      <c r="Q973" s="71">
        <f t="shared" si="263"/>
        <v>0</v>
      </c>
      <c r="R973" s="76" t="str">
        <f t="shared" si="278"/>
        <v>J=</v>
      </c>
      <c r="S973" s="92">
        <f t="shared" si="279"/>
        <v>45874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0">
        <f t="shared" si="264"/>
        <v>45740</v>
      </c>
      <c r="B974" s="77">
        <f t="shared" ca="1" si="265"/>
        <v>1016.999358</v>
      </c>
      <c r="C974" s="71">
        <f t="shared" si="268"/>
        <v>1000</v>
      </c>
      <c r="D974" s="10">
        <f ca="1">IF(A974&lt;$B$1,VLOOKUP(A974,[1]DI!$A$4:$B$15000,2,FALSE),0)</f>
        <v>0.14149999999999999</v>
      </c>
      <c r="E974" s="71">
        <f t="shared" ca="1" si="269"/>
        <v>1.00052531</v>
      </c>
      <c r="F974" s="71">
        <f ca="1">(TRUNC(PRODUCT($E$16:$E973),16))</f>
        <v>1.35379653851934</v>
      </c>
      <c r="G974" s="71">
        <f t="shared" ca="1" si="270"/>
        <v>1.33328431449964</v>
      </c>
      <c r="H974" s="71">
        <f t="shared" ca="1" si="271"/>
        <v>1.0153847300000001</v>
      </c>
      <c r="I974" s="72">
        <f t="shared" si="266"/>
        <v>1.2999999999999999E-2</v>
      </c>
      <c r="J974" s="92">
        <f t="shared" si="272"/>
        <v>45693</v>
      </c>
      <c r="K974" s="73">
        <f t="shared" si="267"/>
        <v>31</v>
      </c>
      <c r="L974" s="74">
        <f t="shared" si="273"/>
        <v>31</v>
      </c>
      <c r="M974" s="75">
        <f t="shared" si="274"/>
        <v>1.001590164</v>
      </c>
      <c r="N974" s="75">
        <f t="shared" ca="1" si="275"/>
        <v>1.0169993580000001</v>
      </c>
      <c r="O974" s="74">
        <f t="shared" si="276"/>
        <v>0</v>
      </c>
      <c r="P974" s="71">
        <f t="shared" ca="1" si="277"/>
        <v>16.999358000000001</v>
      </c>
      <c r="Q974" s="71">
        <f t="shared" si="263"/>
        <v>0</v>
      </c>
      <c r="R974" s="76" t="str">
        <f t="shared" si="278"/>
        <v>J=</v>
      </c>
      <c r="S974" s="92">
        <f t="shared" si="279"/>
        <v>45874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0">
        <f t="shared" si="264"/>
        <v>45741</v>
      </c>
      <c r="B975" s="77">
        <f t="shared" ca="1" si="265"/>
        <v>1017.585761</v>
      </c>
      <c r="C975" s="71">
        <f t="shared" si="268"/>
        <v>1000</v>
      </c>
      <c r="D975" s="10">
        <f ca="1">IF(A975&lt;$B$1,VLOOKUP(A975,[1]DI!$A$4:$B$15000,2,FALSE),0)</f>
        <v>0.14149999999999999</v>
      </c>
      <c r="E975" s="71">
        <f t="shared" ca="1" si="269"/>
        <v>1.00052531</v>
      </c>
      <c r="F975" s="71">
        <f ca="1">(TRUNC(PRODUCT($E$16:$E974),16))</f>
        <v>1.3545077013789899</v>
      </c>
      <c r="G975" s="71">
        <f t="shared" ca="1" si="270"/>
        <v>1.33328431449964</v>
      </c>
      <c r="H975" s="71">
        <f t="shared" ca="1" si="271"/>
        <v>1.01591813</v>
      </c>
      <c r="I975" s="72">
        <f t="shared" si="266"/>
        <v>1.2999999999999999E-2</v>
      </c>
      <c r="J975" s="92">
        <f t="shared" si="272"/>
        <v>45693</v>
      </c>
      <c r="K975" s="73">
        <f t="shared" si="267"/>
        <v>32</v>
      </c>
      <c r="L975" s="74">
        <f t="shared" si="273"/>
        <v>32</v>
      </c>
      <c r="M975" s="75">
        <f t="shared" si="274"/>
        <v>1.0016415009999999</v>
      </c>
      <c r="N975" s="75">
        <f t="shared" ca="1" si="275"/>
        <v>1.0175857610000001</v>
      </c>
      <c r="O975" s="74">
        <f t="shared" si="276"/>
        <v>0</v>
      </c>
      <c r="P975" s="71">
        <f t="shared" ca="1" si="277"/>
        <v>17.585761000000002</v>
      </c>
      <c r="Q975" s="71">
        <f t="shared" si="263"/>
        <v>0</v>
      </c>
      <c r="R975" s="76" t="str">
        <f t="shared" si="278"/>
        <v>J=</v>
      </c>
      <c r="S975" s="92">
        <f t="shared" si="279"/>
        <v>45874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0">
        <f t="shared" si="264"/>
        <v>45742</v>
      </c>
      <c r="B976" s="77">
        <f t="shared" ca="1" si="265"/>
        <v>1018.17249199</v>
      </c>
      <c r="C976" s="71">
        <f t="shared" si="268"/>
        <v>1000</v>
      </c>
      <c r="D976" s="10">
        <f ca="1">IF(A976&lt;$B$1,VLOOKUP(A976,[1]DI!$A$4:$B$15000,2,FALSE),0)</f>
        <v>0.14149999999999999</v>
      </c>
      <c r="E976" s="71">
        <f t="shared" ca="1" si="269"/>
        <v>1.00052531</v>
      </c>
      <c r="F976" s="71">
        <f ca="1">(TRUNC(PRODUCT($E$16:$E975),16))</f>
        <v>1.35521923781961</v>
      </c>
      <c r="G976" s="71">
        <f t="shared" ca="1" si="270"/>
        <v>1.33328431449964</v>
      </c>
      <c r="H976" s="71">
        <f t="shared" ca="1" si="271"/>
        <v>1.0164518</v>
      </c>
      <c r="I976" s="72">
        <f t="shared" si="266"/>
        <v>1.2999999999999999E-2</v>
      </c>
      <c r="J976" s="92">
        <f t="shared" si="272"/>
        <v>45693</v>
      </c>
      <c r="K976" s="73">
        <f t="shared" si="267"/>
        <v>33</v>
      </c>
      <c r="L976" s="74">
        <f t="shared" si="273"/>
        <v>33</v>
      </c>
      <c r="M976" s="75">
        <f t="shared" si="274"/>
        <v>1.001692842</v>
      </c>
      <c r="N976" s="75">
        <f t="shared" ca="1" si="275"/>
        <v>1.0181724919999999</v>
      </c>
      <c r="O976" s="74">
        <f t="shared" si="276"/>
        <v>0</v>
      </c>
      <c r="P976" s="71">
        <f t="shared" ca="1" si="277"/>
        <v>18.172491990000001</v>
      </c>
      <c r="Q976" s="71">
        <f t="shared" ref="Q976:Q1039" si="280">IF(O976&gt;0,VLOOKUP(O976,$U$16:$Z$112,6),0)</f>
        <v>0</v>
      </c>
      <c r="R976" s="76" t="str">
        <f t="shared" si="278"/>
        <v>J=</v>
      </c>
      <c r="S976" s="92">
        <f t="shared" si="279"/>
        <v>45874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0">
        <f t="shared" ref="A977:A1040" si="281">(A976+1)</f>
        <v>45743</v>
      </c>
      <c r="B977" s="77">
        <f t="shared" ref="B977:B1040" ca="1" si="282">IF(A977&lt;=TODAY(),C977+P977,IF(AND(A977&gt;TODAY(),A977&lt;=$B$1),IF(VLOOKUP(TODAY(),$A$14:$D$10004,4,FALSE)=0,"n.d",C977+P977),"n.d"))</f>
        <v>1018.759561</v>
      </c>
      <c r="C977" s="71">
        <f t="shared" si="268"/>
        <v>1000</v>
      </c>
      <c r="D977" s="10">
        <f ca="1">IF(A977&lt;$B$1,VLOOKUP(A977,[1]DI!$A$4:$B$15000,2,FALSE),0)</f>
        <v>0.14149999999999999</v>
      </c>
      <c r="E977" s="71">
        <f t="shared" ca="1" si="269"/>
        <v>1.00052531</v>
      </c>
      <c r="F977" s="71">
        <f ca="1">(TRUNC(PRODUCT($E$16:$E976),16))</f>
        <v>1.3559311480374201</v>
      </c>
      <c r="G977" s="71">
        <f t="shared" ca="1" si="270"/>
        <v>1.33328431449964</v>
      </c>
      <c r="H977" s="71">
        <f t="shared" ca="1" si="271"/>
        <v>1.0169857499999999</v>
      </c>
      <c r="I977" s="72">
        <f t="shared" ref="I977:I1040" si="283">I976</f>
        <v>1.2999999999999999E-2</v>
      </c>
      <c r="J977" s="92">
        <f t="shared" si="272"/>
        <v>45693</v>
      </c>
      <c r="K977" s="73">
        <f t="shared" ref="K977:K1040" si="284">IF(A977&gt;J977,IF(NETWORKDAYS(J977,A977,$U$81:$U$469)-1=0,1,NETWORKDAYS(J977,A977,$U$81:$U$469)-1),0)</f>
        <v>34</v>
      </c>
      <c r="L977" s="74">
        <f t="shared" si="273"/>
        <v>34</v>
      </c>
      <c r="M977" s="75">
        <f t="shared" si="274"/>
        <v>1.001744185</v>
      </c>
      <c r="N977" s="75">
        <f t="shared" ca="1" si="275"/>
        <v>1.018759561</v>
      </c>
      <c r="O977" s="74">
        <f t="shared" si="276"/>
        <v>0</v>
      </c>
      <c r="P977" s="71">
        <f t="shared" ca="1" si="277"/>
        <v>18.759561000000001</v>
      </c>
      <c r="Q977" s="71">
        <f t="shared" si="280"/>
        <v>0</v>
      </c>
      <c r="R977" s="76" t="str">
        <f t="shared" si="278"/>
        <v>J=</v>
      </c>
      <c r="S977" s="92">
        <f t="shared" si="279"/>
        <v>45874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0">
        <f t="shared" si="281"/>
        <v>45744</v>
      </c>
      <c r="B978" s="77">
        <f t="shared" ca="1" si="282"/>
        <v>1019.3469679999999</v>
      </c>
      <c r="C978" s="71">
        <f t="shared" si="268"/>
        <v>1000</v>
      </c>
      <c r="D978" s="10">
        <f ca="1">IF(A978&lt;$B$1,VLOOKUP(A978,[1]DI!$A$4:$B$15000,2,FALSE),0)</f>
        <v>0.14149999999999999</v>
      </c>
      <c r="E978" s="71">
        <f t="shared" ca="1" si="269"/>
        <v>1.00052531</v>
      </c>
      <c r="F978" s="71">
        <f ca="1">(TRUNC(PRODUCT($E$16:$E977),16))</f>
        <v>1.3566434322287999</v>
      </c>
      <c r="G978" s="71">
        <f t="shared" ca="1" si="270"/>
        <v>1.33328431449964</v>
      </c>
      <c r="H978" s="71">
        <f t="shared" ca="1" si="271"/>
        <v>1.0175199800000001</v>
      </c>
      <c r="I978" s="72">
        <f t="shared" si="283"/>
        <v>1.2999999999999999E-2</v>
      </c>
      <c r="J978" s="92">
        <f t="shared" si="272"/>
        <v>45693</v>
      </c>
      <c r="K978" s="73">
        <f t="shared" si="284"/>
        <v>35</v>
      </c>
      <c r="L978" s="74">
        <f t="shared" si="273"/>
        <v>35</v>
      </c>
      <c r="M978" s="75">
        <f t="shared" si="274"/>
        <v>1.0017955300000001</v>
      </c>
      <c r="N978" s="75">
        <f t="shared" ca="1" si="275"/>
        <v>1.019346968</v>
      </c>
      <c r="O978" s="74">
        <f t="shared" si="276"/>
        <v>0</v>
      </c>
      <c r="P978" s="71">
        <f t="shared" ca="1" si="277"/>
        <v>19.346968</v>
      </c>
      <c r="Q978" s="71">
        <f t="shared" si="280"/>
        <v>0</v>
      </c>
      <c r="R978" s="76" t="str">
        <f t="shared" si="278"/>
        <v>J=</v>
      </c>
      <c r="S978" s="92">
        <f t="shared" si="279"/>
        <v>45874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0">
        <f t="shared" si="281"/>
        <v>45745</v>
      </c>
      <c r="B979" s="77">
        <f t="shared" ca="1" si="282"/>
        <v>1019.93472199</v>
      </c>
      <c r="C979" s="71">
        <f t="shared" si="268"/>
        <v>1000</v>
      </c>
      <c r="D979" s="10">
        <f ca="1">IF(A979&lt;$B$1,VLOOKUP(A979,[1]DI!$A$4:$B$15000,2,FALSE),0)</f>
        <v>0</v>
      </c>
      <c r="E979" s="71">
        <f t="shared" ca="1" si="269"/>
        <v>1</v>
      </c>
      <c r="F979" s="71">
        <f ca="1">(TRUNC(PRODUCT($E$16:$E978),16))</f>
        <v>1.35735609059018</v>
      </c>
      <c r="G979" s="71">
        <f t="shared" ca="1" si="270"/>
        <v>1.33328431449964</v>
      </c>
      <c r="H979" s="71">
        <f t="shared" ca="1" si="271"/>
        <v>1.0180545000000001</v>
      </c>
      <c r="I979" s="72">
        <f t="shared" si="283"/>
        <v>1.2999999999999999E-2</v>
      </c>
      <c r="J979" s="92">
        <f t="shared" si="272"/>
        <v>45693</v>
      </c>
      <c r="K979" s="73">
        <f t="shared" si="284"/>
        <v>35</v>
      </c>
      <c r="L979" s="74">
        <f t="shared" si="273"/>
        <v>36</v>
      </c>
      <c r="M979" s="75">
        <f t="shared" si="274"/>
        <v>1.0018468780000001</v>
      </c>
      <c r="N979" s="75">
        <f t="shared" ca="1" si="275"/>
        <v>1.0199347219999999</v>
      </c>
      <c r="O979" s="74">
        <f t="shared" si="276"/>
        <v>0</v>
      </c>
      <c r="P979" s="71">
        <f t="shared" ca="1" si="277"/>
        <v>19.93472199</v>
      </c>
      <c r="Q979" s="71">
        <f t="shared" si="280"/>
        <v>0</v>
      </c>
      <c r="R979" s="76" t="str">
        <f t="shared" si="278"/>
        <v>J=</v>
      </c>
      <c r="S979" s="92">
        <f t="shared" si="279"/>
        <v>45874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0">
        <f t="shared" si="281"/>
        <v>45746</v>
      </c>
      <c r="B980" s="77">
        <f t="shared" ca="1" si="282"/>
        <v>1019.93472199</v>
      </c>
      <c r="C980" s="71">
        <f t="shared" si="268"/>
        <v>1000</v>
      </c>
      <c r="D980" s="10">
        <f ca="1">IF(A980&lt;$B$1,VLOOKUP(A980,[1]DI!$A$4:$B$15000,2,FALSE),0)</f>
        <v>0</v>
      </c>
      <c r="E980" s="71">
        <f t="shared" ca="1" si="269"/>
        <v>1</v>
      </c>
      <c r="F980" s="71">
        <f ca="1">(TRUNC(PRODUCT($E$16:$E979),16))</f>
        <v>1.35735609059018</v>
      </c>
      <c r="G980" s="71">
        <f t="shared" ca="1" si="270"/>
        <v>1.33328431449964</v>
      </c>
      <c r="H980" s="71">
        <f t="shared" ca="1" si="271"/>
        <v>1.0180545000000001</v>
      </c>
      <c r="I980" s="72">
        <f t="shared" si="283"/>
        <v>1.2999999999999999E-2</v>
      </c>
      <c r="J980" s="92">
        <f t="shared" si="272"/>
        <v>45693</v>
      </c>
      <c r="K980" s="73">
        <f t="shared" si="284"/>
        <v>35</v>
      </c>
      <c r="L980" s="74">
        <f t="shared" si="273"/>
        <v>36</v>
      </c>
      <c r="M980" s="75">
        <f t="shared" si="274"/>
        <v>1.0018468780000001</v>
      </c>
      <c r="N980" s="75">
        <f t="shared" ca="1" si="275"/>
        <v>1.0199347219999999</v>
      </c>
      <c r="O980" s="74">
        <f t="shared" si="276"/>
        <v>0</v>
      </c>
      <c r="P980" s="71">
        <f t="shared" ca="1" si="277"/>
        <v>19.93472199</v>
      </c>
      <c r="Q980" s="71">
        <f t="shared" si="280"/>
        <v>0</v>
      </c>
      <c r="R980" s="76" t="str">
        <f t="shared" si="278"/>
        <v>J=</v>
      </c>
      <c r="S980" s="92">
        <f t="shared" si="279"/>
        <v>45874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0">
        <f t="shared" si="281"/>
        <v>45747</v>
      </c>
      <c r="B981" s="77">
        <f t="shared" ca="1" si="282"/>
        <v>1019.93472199</v>
      </c>
      <c r="C981" s="71">
        <f t="shared" si="268"/>
        <v>1000</v>
      </c>
      <c r="D981" s="10">
        <f ca="1">IF(A981&lt;$B$1,VLOOKUP(A981,[1]DI!$A$4:$B$15000,2,FALSE),0)</f>
        <v>0.14149999999999999</v>
      </c>
      <c r="E981" s="71">
        <f t="shared" ca="1" si="269"/>
        <v>1.00052531</v>
      </c>
      <c r="F981" s="71">
        <f ca="1">(TRUNC(PRODUCT($E$16:$E980),16))</f>
        <v>1.35735609059018</v>
      </c>
      <c r="G981" s="71">
        <f t="shared" ca="1" si="270"/>
        <v>1.33328431449964</v>
      </c>
      <c r="H981" s="71">
        <f t="shared" ca="1" si="271"/>
        <v>1.0180545000000001</v>
      </c>
      <c r="I981" s="72">
        <f t="shared" si="283"/>
        <v>1.2999999999999999E-2</v>
      </c>
      <c r="J981" s="92">
        <f t="shared" si="272"/>
        <v>45693</v>
      </c>
      <c r="K981" s="73">
        <f t="shared" si="284"/>
        <v>36</v>
      </c>
      <c r="L981" s="74">
        <f t="shared" si="273"/>
        <v>36</v>
      </c>
      <c r="M981" s="75">
        <f t="shared" si="274"/>
        <v>1.0018468780000001</v>
      </c>
      <c r="N981" s="75">
        <f t="shared" ca="1" si="275"/>
        <v>1.0199347219999999</v>
      </c>
      <c r="O981" s="74">
        <f t="shared" si="276"/>
        <v>0</v>
      </c>
      <c r="P981" s="71">
        <f t="shared" ca="1" si="277"/>
        <v>19.93472199</v>
      </c>
      <c r="Q981" s="71">
        <f t="shared" si="280"/>
        <v>0</v>
      </c>
      <c r="R981" s="76" t="str">
        <f t="shared" si="278"/>
        <v>J=</v>
      </c>
      <c r="S981" s="92">
        <f t="shared" si="279"/>
        <v>45874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0">
        <f t="shared" si="281"/>
        <v>45748</v>
      </c>
      <c r="B982" s="77">
        <f t="shared" ca="1" si="282"/>
        <v>1020.5228059999999</v>
      </c>
      <c r="C982" s="71">
        <f t="shared" si="268"/>
        <v>1000</v>
      </c>
      <c r="D982" s="10">
        <f ca="1">IF(A982&lt;$B$1,VLOOKUP(A982,[1]DI!$A$4:$B$15000,2,FALSE),0)</f>
        <v>0.14149999999999999</v>
      </c>
      <c r="E982" s="71">
        <f t="shared" ca="1" si="269"/>
        <v>1.00052531</v>
      </c>
      <c r="F982" s="71">
        <f ca="1">(TRUNC(PRODUCT($E$16:$E981),16))</f>
        <v>1.3580691233181299</v>
      </c>
      <c r="G982" s="71">
        <f t="shared" ca="1" si="270"/>
        <v>1.33328431449964</v>
      </c>
      <c r="H982" s="71">
        <f t="shared" ca="1" si="271"/>
        <v>1.01858929</v>
      </c>
      <c r="I982" s="72">
        <f t="shared" si="283"/>
        <v>1.2999999999999999E-2</v>
      </c>
      <c r="J982" s="92">
        <f t="shared" si="272"/>
        <v>45693</v>
      </c>
      <c r="K982" s="73">
        <f t="shared" si="284"/>
        <v>37</v>
      </c>
      <c r="L982" s="74">
        <f t="shared" si="273"/>
        <v>37</v>
      </c>
      <c r="M982" s="75">
        <f t="shared" si="274"/>
        <v>1.001898229</v>
      </c>
      <c r="N982" s="75">
        <f t="shared" ca="1" si="275"/>
        <v>1.020522806</v>
      </c>
      <c r="O982" s="74">
        <f t="shared" si="276"/>
        <v>0</v>
      </c>
      <c r="P982" s="71">
        <f t="shared" ca="1" si="277"/>
        <v>20.522805999999999</v>
      </c>
      <c r="Q982" s="71">
        <f t="shared" si="280"/>
        <v>0</v>
      </c>
      <c r="R982" s="76" t="str">
        <f t="shared" si="278"/>
        <v>J=</v>
      </c>
      <c r="S982" s="92">
        <f t="shared" si="279"/>
        <v>45874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0">
        <f t="shared" si="281"/>
        <v>45749</v>
      </c>
      <c r="B983" s="77">
        <f t="shared" ca="1" si="282"/>
        <v>1021.111238</v>
      </c>
      <c r="C983" s="71">
        <f t="shared" si="268"/>
        <v>1000</v>
      </c>
      <c r="D983" s="10">
        <f ca="1">IF(A983&lt;$B$1,VLOOKUP(A983,[1]DI!$A$4:$B$15000,2,FALSE),0)</f>
        <v>0.14149999999999999</v>
      </c>
      <c r="E983" s="71">
        <f t="shared" ca="1" si="269"/>
        <v>1.00052531</v>
      </c>
      <c r="F983" s="71">
        <f ca="1">(TRUNC(PRODUCT($E$16:$E982),16))</f>
        <v>1.3587825306093</v>
      </c>
      <c r="G983" s="71">
        <f t="shared" ca="1" si="270"/>
        <v>1.33328431449964</v>
      </c>
      <c r="H983" s="71">
        <f t="shared" ca="1" si="271"/>
        <v>1.0191243699999999</v>
      </c>
      <c r="I983" s="72">
        <f t="shared" si="283"/>
        <v>1.2999999999999999E-2</v>
      </c>
      <c r="J983" s="92">
        <f t="shared" si="272"/>
        <v>45693</v>
      </c>
      <c r="K983" s="73">
        <f t="shared" si="284"/>
        <v>38</v>
      </c>
      <c r="L983" s="74">
        <f t="shared" si="273"/>
        <v>38</v>
      </c>
      <c r="M983" s="75">
        <f t="shared" si="274"/>
        <v>1.001949583</v>
      </c>
      <c r="N983" s="75">
        <f t="shared" ca="1" si="275"/>
        <v>1.021111238</v>
      </c>
      <c r="O983" s="74">
        <f t="shared" si="276"/>
        <v>0</v>
      </c>
      <c r="P983" s="71">
        <f t="shared" ca="1" si="277"/>
        <v>21.111238</v>
      </c>
      <c r="Q983" s="71">
        <f t="shared" si="280"/>
        <v>0</v>
      </c>
      <c r="R983" s="76" t="str">
        <f t="shared" si="278"/>
        <v>J=</v>
      </c>
      <c r="S983" s="92">
        <f t="shared" si="279"/>
        <v>45874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0">
        <f t="shared" si="281"/>
        <v>45750</v>
      </c>
      <c r="B984" s="77">
        <f t="shared" ca="1" si="282"/>
        <v>1021.6999970000001</v>
      </c>
      <c r="C984" s="71">
        <f t="shared" si="268"/>
        <v>1000</v>
      </c>
      <c r="D984" s="10">
        <f ca="1">IF(A984&lt;$B$1,VLOOKUP(A984,[1]DI!$A$4:$B$15000,2,FALSE),0)</f>
        <v>0.14149999999999999</v>
      </c>
      <c r="E984" s="71">
        <f t="shared" ca="1" si="269"/>
        <v>1.00052531</v>
      </c>
      <c r="F984" s="71">
        <f ca="1">(TRUNC(PRODUCT($E$16:$E983),16))</f>
        <v>1.35949631266046</v>
      </c>
      <c r="G984" s="71">
        <f t="shared" ca="1" si="270"/>
        <v>1.33328431449964</v>
      </c>
      <c r="H984" s="71">
        <f t="shared" ca="1" si="271"/>
        <v>1.0196597199999999</v>
      </c>
      <c r="I984" s="72">
        <f t="shared" si="283"/>
        <v>1.2999999999999999E-2</v>
      </c>
      <c r="J984" s="92">
        <f t="shared" si="272"/>
        <v>45693</v>
      </c>
      <c r="K984" s="73">
        <f t="shared" si="284"/>
        <v>39</v>
      </c>
      <c r="L984" s="74">
        <f t="shared" si="273"/>
        <v>39</v>
      </c>
      <c r="M984" s="75">
        <f t="shared" si="274"/>
        <v>1.002000939</v>
      </c>
      <c r="N984" s="75">
        <f t="shared" ca="1" si="275"/>
        <v>1.021699997</v>
      </c>
      <c r="O984" s="74">
        <f t="shared" si="276"/>
        <v>0</v>
      </c>
      <c r="P984" s="71">
        <f t="shared" ca="1" si="277"/>
        <v>21.699997</v>
      </c>
      <c r="Q984" s="71">
        <f t="shared" si="280"/>
        <v>0</v>
      </c>
      <c r="R984" s="76" t="str">
        <f t="shared" si="278"/>
        <v>J=</v>
      </c>
      <c r="S984" s="92">
        <f t="shared" si="279"/>
        <v>45874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0">
        <f t="shared" si="281"/>
        <v>45751</v>
      </c>
      <c r="B985" s="77">
        <f t="shared" ca="1" si="282"/>
        <v>1022.2891049999999</v>
      </c>
      <c r="C985" s="71">
        <f t="shared" si="268"/>
        <v>1000</v>
      </c>
      <c r="D985" s="10">
        <f ca="1">IF(A985&lt;$B$1,VLOOKUP(A985,[1]DI!$A$4:$B$15000,2,FALSE),0)</f>
        <v>0.14149999999999999</v>
      </c>
      <c r="E985" s="71">
        <f t="shared" ca="1" si="269"/>
        <v>1.00052531</v>
      </c>
      <c r="F985" s="71">
        <f ca="1">(TRUNC(PRODUCT($E$16:$E984),16))</f>
        <v>1.36021046966846</v>
      </c>
      <c r="G985" s="71">
        <f t="shared" ca="1" si="270"/>
        <v>1.33328431449964</v>
      </c>
      <c r="H985" s="71">
        <f t="shared" ca="1" si="271"/>
        <v>1.02019536</v>
      </c>
      <c r="I985" s="72">
        <f t="shared" si="283"/>
        <v>1.2999999999999999E-2</v>
      </c>
      <c r="J985" s="92">
        <f t="shared" si="272"/>
        <v>45693</v>
      </c>
      <c r="K985" s="73">
        <f t="shared" si="284"/>
        <v>40</v>
      </c>
      <c r="L985" s="74">
        <f t="shared" si="273"/>
        <v>40</v>
      </c>
      <c r="M985" s="75">
        <f t="shared" si="274"/>
        <v>1.002052298</v>
      </c>
      <c r="N985" s="75">
        <f t="shared" ca="1" si="275"/>
        <v>1.022289105</v>
      </c>
      <c r="O985" s="74">
        <f t="shared" si="276"/>
        <v>0</v>
      </c>
      <c r="P985" s="71">
        <f t="shared" ca="1" si="277"/>
        <v>22.289104999999999</v>
      </c>
      <c r="Q985" s="71">
        <f t="shared" si="280"/>
        <v>0</v>
      </c>
      <c r="R985" s="76" t="str">
        <f t="shared" si="278"/>
        <v>J=</v>
      </c>
      <c r="S985" s="92">
        <f t="shared" si="279"/>
        <v>45874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0">
        <f t="shared" si="281"/>
        <v>45752</v>
      </c>
      <c r="B986" s="77">
        <f t="shared" ca="1" si="282"/>
        <v>1022.878551</v>
      </c>
      <c r="C986" s="71">
        <f t="shared" si="268"/>
        <v>1000</v>
      </c>
      <c r="D986" s="10">
        <f ca="1">IF(A986&lt;$B$1,VLOOKUP(A986,[1]DI!$A$4:$B$15000,2,FALSE),0)</f>
        <v>0</v>
      </c>
      <c r="E986" s="71">
        <f t="shared" ca="1" si="269"/>
        <v>1</v>
      </c>
      <c r="F986" s="71">
        <f ca="1">(TRUNC(PRODUCT($E$16:$E985),16))</f>
        <v>1.3609250018302801</v>
      </c>
      <c r="G986" s="71">
        <f t="shared" ca="1" si="270"/>
        <v>1.33328431449964</v>
      </c>
      <c r="H986" s="71">
        <f t="shared" ca="1" si="271"/>
        <v>1.0207312799999999</v>
      </c>
      <c r="I986" s="72">
        <f t="shared" si="283"/>
        <v>1.2999999999999999E-2</v>
      </c>
      <c r="J986" s="92">
        <f t="shared" si="272"/>
        <v>45693</v>
      </c>
      <c r="K986" s="73">
        <f t="shared" si="284"/>
        <v>40</v>
      </c>
      <c r="L986" s="74">
        <f t="shared" si="273"/>
        <v>41</v>
      </c>
      <c r="M986" s="75">
        <f t="shared" si="274"/>
        <v>1.0021036590000001</v>
      </c>
      <c r="N986" s="75">
        <f t="shared" ca="1" si="275"/>
        <v>1.022878551</v>
      </c>
      <c r="O986" s="74">
        <f t="shared" si="276"/>
        <v>0</v>
      </c>
      <c r="P986" s="71">
        <f t="shared" ca="1" si="277"/>
        <v>22.878551000000002</v>
      </c>
      <c r="Q986" s="71">
        <f t="shared" si="280"/>
        <v>0</v>
      </c>
      <c r="R986" s="76" t="str">
        <f t="shared" si="278"/>
        <v>J=</v>
      </c>
      <c r="S986" s="92">
        <f t="shared" si="279"/>
        <v>45874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0">
        <f t="shared" si="281"/>
        <v>45753</v>
      </c>
      <c r="B987" s="77">
        <f t="shared" ca="1" si="282"/>
        <v>1022.878551</v>
      </c>
      <c r="C987" s="71">
        <f t="shared" si="268"/>
        <v>1000</v>
      </c>
      <c r="D987" s="10">
        <f ca="1">IF(A987&lt;$B$1,VLOOKUP(A987,[1]DI!$A$4:$B$15000,2,FALSE),0)</f>
        <v>0</v>
      </c>
      <c r="E987" s="71">
        <f t="shared" ca="1" si="269"/>
        <v>1</v>
      </c>
      <c r="F987" s="71">
        <f ca="1">(TRUNC(PRODUCT($E$16:$E986),16))</f>
        <v>1.3609250018302801</v>
      </c>
      <c r="G987" s="71">
        <f t="shared" ca="1" si="270"/>
        <v>1.33328431449964</v>
      </c>
      <c r="H987" s="71">
        <f t="shared" ca="1" si="271"/>
        <v>1.0207312799999999</v>
      </c>
      <c r="I987" s="72">
        <f t="shared" si="283"/>
        <v>1.2999999999999999E-2</v>
      </c>
      <c r="J987" s="92">
        <f t="shared" si="272"/>
        <v>45693</v>
      </c>
      <c r="K987" s="73">
        <f t="shared" si="284"/>
        <v>40</v>
      </c>
      <c r="L987" s="74">
        <f t="shared" si="273"/>
        <v>41</v>
      </c>
      <c r="M987" s="75">
        <f t="shared" si="274"/>
        <v>1.0021036590000001</v>
      </c>
      <c r="N987" s="75">
        <f t="shared" ca="1" si="275"/>
        <v>1.022878551</v>
      </c>
      <c r="O987" s="74">
        <f t="shared" si="276"/>
        <v>0</v>
      </c>
      <c r="P987" s="71">
        <f t="shared" ca="1" si="277"/>
        <v>22.878551000000002</v>
      </c>
      <c r="Q987" s="71">
        <f t="shared" si="280"/>
        <v>0</v>
      </c>
      <c r="R987" s="76" t="str">
        <f t="shared" si="278"/>
        <v>J=</v>
      </c>
      <c r="S987" s="92">
        <f t="shared" si="279"/>
        <v>45874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0">
        <f t="shared" si="281"/>
        <v>45754</v>
      </c>
      <c r="B988" s="77">
        <f t="shared" ca="1" si="282"/>
        <v>1022.878551</v>
      </c>
      <c r="C988" s="71">
        <f t="shared" si="268"/>
        <v>1000</v>
      </c>
      <c r="D988" s="10">
        <f ca="1">IF(A988&lt;$B$1,VLOOKUP(A988,[1]DI!$A$4:$B$15000,2,FALSE),0)</f>
        <v>0.14149999999999999</v>
      </c>
      <c r="E988" s="71">
        <f t="shared" ca="1" si="269"/>
        <v>1.00052531</v>
      </c>
      <c r="F988" s="71">
        <f ca="1">(TRUNC(PRODUCT($E$16:$E987),16))</f>
        <v>1.3609250018302801</v>
      </c>
      <c r="G988" s="71">
        <f t="shared" ca="1" si="270"/>
        <v>1.33328431449964</v>
      </c>
      <c r="H988" s="71">
        <f t="shared" ca="1" si="271"/>
        <v>1.0207312799999999</v>
      </c>
      <c r="I988" s="72">
        <f t="shared" si="283"/>
        <v>1.2999999999999999E-2</v>
      </c>
      <c r="J988" s="92">
        <f t="shared" si="272"/>
        <v>45693</v>
      </c>
      <c r="K988" s="73">
        <f t="shared" si="284"/>
        <v>41</v>
      </c>
      <c r="L988" s="74">
        <f t="shared" si="273"/>
        <v>41</v>
      </c>
      <c r="M988" s="75">
        <f t="shared" si="274"/>
        <v>1.0021036590000001</v>
      </c>
      <c r="N988" s="75">
        <f t="shared" ca="1" si="275"/>
        <v>1.022878551</v>
      </c>
      <c r="O988" s="74">
        <f t="shared" si="276"/>
        <v>0</v>
      </c>
      <c r="P988" s="71">
        <f t="shared" ca="1" si="277"/>
        <v>22.878551000000002</v>
      </c>
      <c r="Q988" s="71">
        <f t="shared" si="280"/>
        <v>0</v>
      </c>
      <c r="R988" s="76" t="str">
        <f t="shared" si="278"/>
        <v>J=</v>
      </c>
      <c r="S988" s="92">
        <f t="shared" si="279"/>
        <v>45874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0">
        <f t="shared" si="281"/>
        <v>45755</v>
      </c>
      <c r="B989" s="77">
        <f t="shared" ca="1" si="282"/>
        <v>1023.468335</v>
      </c>
      <c r="C989" s="71">
        <f t="shared" si="268"/>
        <v>1000</v>
      </c>
      <c r="D989" s="10">
        <f ca="1">IF(A989&lt;$B$1,VLOOKUP(A989,[1]DI!$A$4:$B$15000,2,FALSE),0)</f>
        <v>0.14149999999999999</v>
      </c>
      <c r="E989" s="71">
        <f t="shared" ca="1" si="269"/>
        <v>1.00052531</v>
      </c>
      <c r="F989" s="71">
        <f ca="1">(TRUNC(PRODUCT($E$16:$E988),16))</f>
        <v>1.3616399093429901</v>
      </c>
      <c r="G989" s="71">
        <f t="shared" ca="1" si="270"/>
        <v>1.33328431449964</v>
      </c>
      <c r="H989" s="71">
        <f t="shared" ca="1" si="271"/>
        <v>1.0212674799999999</v>
      </c>
      <c r="I989" s="72">
        <f t="shared" si="283"/>
        <v>1.2999999999999999E-2</v>
      </c>
      <c r="J989" s="92">
        <f t="shared" si="272"/>
        <v>45693</v>
      </c>
      <c r="K989" s="73">
        <f t="shared" si="284"/>
        <v>42</v>
      </c>
      <c r="L989" s="74">
        <f t="shared" si="273"/>
        <v>42</v>
      </c>
      <c r="M989" s="75">
        <f t="shared" si="274"/>
        <v>1.002155023</v>
      </c>
      <c r="N989" s="75">
        <f t="shared" ca="1" si="275"/>
        <v>1.023468335</v>
      </c>
      <c r="O989" s="74">
        <f t="shared" si="276"/>
        <v>0</v>
      </c>
      <c r="P989" s="71">
        <f t="shared" ca="1" si="277"/>
        <v>23.468335</v>
      </c>
      <c r="Q989" s="71">
        <f t="shared" si="280"/>
        <v>0</v>
      </c>
      <c r="R989" s="76" t="str">
        <f t="shared" si="278"/>
        <v>J=</v>
      </c>
      <c r="S989" s="92">
        <f t="shared" si="279"/>
        <v>45874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0">
        <f t="shared" si="281"/>
        <v>45756</v>
      </c>
      <c r="B990" s="77">
        <f t="shared" ca="1" si="282"/>
        <v>1024.058458</v>
      </c>
      <c r="C990" s="71">
        <f t="shared" si="268"/>
        <v>1000</v>
      </c>
      <c r="D990" s="10">
        <f ca="1">IF(A990&lt;$B$1,VLOOKUP(A990,[1]DI!$A$4:$B$15000,2,FALSE),0)</f>
        <v>0.14149999999999999</v>
      </c>
      <c r="E990" s="71">
        <f t="shared" ca="1" si="269"/>
        <v>1.00052531</v>
      </c>
      <c r="F990" s="71">
        <f ca="1">(TRUNC(PRODUCT($E$16:$E989),16))</f>
        <v>1.36235519240377</v>
      </c>
      <c r="G990" s="71">
        <f t="shared" ca="1" si="270"/>
        <v>1.33328431449964</v>
      </c>
      <c r="H990" s="71">
        <f t="shared" ca="1" si="271"/>
        <v>1.02180396</v>
      </c>
      <c r="I990" s="72">
        <f t="shared" si="283"/>
        <v>1.2999999999999999E-2</v>
      </c>
      <c r="J990" s="92">
        <f t="shared" si="272"/>
        <v>45693</v>
      </c>
      <c r="K990" s="73">
        <f t="shared" si="284"/>
        <v>43</v>
      </c>
      <c r="L990" s="74">
        <f t="shared" si="273"/>
        <v>43</v>
      </c>
      <c r="M990" s="75">
        <f t="shared" si="274"/>
        <v>1.00220639</v>
      </c>
      <c r="N990" s="75">
        <f t="shared" ca="1" si="275"/>
        <v>1.0240584580000001</v>
      </c>
      <c r="O990" s="74">
        <f t="shared" si="276"/>
        <v>0</v>
      </c>
      <c r="P990" s="71">
        <f t="shared" ca="1" si="277"/>
        <v>24.058458000000002</v>
      </c>
      <c r="Q990" s="71">
        <f t="shared" si="280"/>
        <v>0</v>
      </c>
      <c r="R990" s="76" t="str">
        <f t="shared" si="278"/>
        <v>J=</v>
      </c>
      <c r="S990" s="92">
        <f t="shared" si="279"/>
        <v>45874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0">
        <f t="shared" si="281"/>
        <v>45757</v>
      </c>
      <c r="B991" s="77">
        <f t="shared" ca="1" si="282"/>
        <v>1024.648919</v>
      </c>
      <c r="C991" s="71">
        <f t="shared" si="268"/>
        <v>1000</v>
      </c>
      <c r="D991" s="10">
        <f ca="1">IF(A991&lt;$B$1,VLOOKUP(A991,[1]DI!$A$4:$B$15000,2,FALSE),0)</f>
        <v>0.14149999999999999</v>
      </c>
      <c r="E991" s="71">
        <f t="shared" ca="1" si="269"/>
        <v>1.00052531</v>
      </c>
      <c r="F991" s="71">
        <f ca="1">(TRUNC(PRODUCT($E$16:$E990),16))</f>
        <v>1.3630708512098899</v>
      </c>
      <c r="G991" s="71">
        <f t="shared" ca="1" si="270"/>
        <v>1.33328431449964</v>
      </c>
      <c r="H991" s="71">
        <f t="shared" ca="1" si="271"/>
        <v>1.0223407200000001</v>
      </c>
      <c r="I991" s="72">
        <f t="shared" si="283"/>
        <v>1.2999999999999999E-2</v>
      </c>
      <c r="J991" s="92">
        <f t="shared" si="272"/>
        <v>45693</v>
      </c>
      <c r="K991" s="73">
        <f t="shared" si="284"/>
        <v>44</v>
      </c>
      <c r="L991" s="74">
        <f t="shared" si="273"/>
        <v>44</v>
      </c>
      <c r="M991" s="75">
        <f t="shared" si="274"/>
        <v>1.0022577589999999</v>
      </c>
      <c r="N991" s="75">
        <f t="shared" ca="1" si="275"/>
        <v>1.0246489190000001</v>
      </c>
      <c r="O991" s="74">
        <f t="shared" si="276"/>
        <v>0</v>
      </c>
      <c r="P991" s="71">
        <f t="shared" ca="1" si="277"/>
        <v>24.648918999999999</v>
      </c>
      <c r="Q991" s="71">
        <f t="shared" si="280"/>
        <v>0</v>
      </c>
      <c r="R991" s="76" t="str">
        <f t="shared" si="278"/>
        <v>J=</v>
      </c>
      <c r="S991" s="92">
        <f t="shared" si="279"/>
        <v>45874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0">
        <f t="shared" si="281"/>
        <v>45758</v>
      </c>
      <c r="B992" s="77">
        <f t="shared" ca="1" si="282"/>
        <v>1025.23972899</v>
      </c>
      <c r="C992" s="71">
        <f t="shared" si="268"/>
        <v>1000</v>
      </c>
      <c r="D992" s="10">
        <f ca="1">IF(A992&lt;$B$1,VLOOKUP(A992,[1]DI!$A$4:$B$15000,2,FALSE),0)</f>
        <v>0.14149999999999999</v>
      </c>
      <c r="E992" s="71">
        <f t="shared" ca="1" si="269"/>
        <v>1.00052531</v>
      </c>
      <c r="F992" s="71">
        <f ca="1">(TRUNC(PRODUCT($E$16:$E991),16))</f>
        <v>1.3637868859587401</v>
      </c>
      <c r="G992" s="71">
        <f t="shared" ca="1" si="270"/>
        <v>1.33328431449964</v>
      </c>
      <c r="H992" s="71">
        <f t="shared" ca="1" si="271"/>
        <v>1.02287777</v>
      </c>
      <c r="I992" s="72">
        <f t="shared" si="283"/>
        <v>1.2999999999999999E-2</v>
      </c>
      <c r="J992" s="92">
        <f t="shared" si="272"/>
        <v>45693</v>
      </c>
      <c r="K992" s="73">
        <f t="shared" si="284"/>
        <v>45</v>
      </c>
      <c r="L992" s="74">
        <f t="shared" si="273"/>
        <v>45</v>
      </c>
      <c r="M992" s="75">
        <f t="shared" si="274"/>
        <v>1.0023091310000001</v>
      </c>
      <c r="N992" s="75">
        <f t="shared" ca="1" si="275"/>
        <v>1.0252397289999999</v>
      </c>
      <c r="O992" s="74">
        <f t="shared" si="276"/>
        <v>0</v>
      </c>
      <c r="P992" s="71">
        <f t="shared" ca="1" si="277"/>
        <v>25.23972899</v>
      </c>
      <c r="Q992" s="71">
        <f t="shared" si="280"/>
        <v>0</v>
      </c>
      <c r="R992" s="76" t="str">
        <f t="shared" si="278"/>
        <v>J=</v>
      </c>
      <c r="S992" s="92">
        <f t="shared" si="279"/>
        <v>45874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0">
        <f t="shared" si="281"/>
        <v>45759</v>
      </c>
      <c r="B993" s="77">
        <f t="shared" ca="1" si="282"/>
        <v>1025.8308759900001</v>
      </c>
      <c r="C993" s="71">
        <f t="shared" si="268"/>
        <v>1000</v>
      </c>
      <c r="D993" s="10">
        <f ca="1">IF(A993&lt;$B$1,VLOOKUP(A993,[1]DI!$A$4:$B$15000,2,FALSE),0)</f>
        <v>0</v>
      </c>
      <c r="E993" s="71">
        <f t="shared" ca="1" si="269"/>
        <v>1</v>
      </c>
      <c r="F993" s="71">
        <f ca="1">(TRUNC(PRODUCT($E$16:$E992),16))</f>
        <v>1.3645032968477999</v>
      </c>
      <c r="G993" s="71">
        <f t="shared" ca="1" si="270"/>
        <v>1.33328431449964</v>
      </c>
      <c r="H993" s="71">
        <f t="shared" ca="1" si="271"/>
        <v>1.0234151</v>
      </c>
      <c r="I993" s="72">
        <f t="shared" si="283"/>
        <v>1.2999999999999999E-2</v>
      </c>
      <c r="J993" s="92">
        <f t="shared" si="272"/>
        <v>45693</v>
      </c>
      <c r="K993" s="73">
        <f t="shared" si="284"/>
        <v>45</v>
      </c>
      <c r="L993" s="74">
        <f t="shared" si="273"/>
        <v>46</v>
      </c>
      <c r="M993" s="75">
        <f t="shared" si="274"/>
        <v>1.002360505</v>
      </c>
      <c r="N993" s="75">
        <f t="shared" ca="1" si="275"/>
        <v>1.0258308759999999</v>
      </c>
      <c r="O993" s="74">
        <f t="shared" si="276"/>
        <v>0</v>
      </c>
      <c r="P993" s="71">
        <f t="shared" ca="1" si="277"/>
        <v>25.830875989999999</v>
      </c>
      <c r="Q993" s="71">
        <f t="shared" si="280"/>
        <v>0</v>
      </c>
      <c r="R993" s="76" t="str">
        <f t="shared" si="278"/>
        <v>J=</v>
      </c>
      <c r="S993" s="92">
        <f t="shared" si="279"/>
        <v>45874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0">
        <f t="shared" si="281"/>
        <v>45760</v>
      </c>
      <c r="B994" s="77">
        <f t="shared" ca="1" si="282"/>
        <v>1025.8308759900001</v>
      </c>
      <c r="C994" s="71">
        <f t="shared" si="268"/>
        <v>1000</v>
      </c>
      <c r="D994" s="10">
        <f ca="1">IF(A994&lt;$B$1,VLOOKUP(A994,[1]DI!$A$4:$B$15000,2,FALSE),0)</f>
        <v>0</v>
      </c>
      <c r="E994" s="71">
        <f t="shared" ca="1" si="269"/>
        <v>1</v>
      </c>
      <c r="F994" s="71">
        <f ca="1">(TRUNC(PRODUCT($E$16:$E993),16))</f>
        <v>1.3645032968477999</v>
      </c>
      <c r="G994" s="71">
        <f t="shared" ca="1" si="270"/>
        <v>1.33328431449964</v>
      </c>
      <c r="H994" s="71">
        <f t="shared" ca="1" si="271"/>
        <v>1.0234151</v>
      </c>
      <c r="I994" s="72">
        <f t="shared" si="283"/>
        <v>1.2999999999999999E-2</v>
      </c>
      <c r="J994" s="92">
        <f t="shared" si="272"/>
        <v>45693</v>
      </c>
      <c r="K994" s="73">
        <f t="shared" si="284"/>
        <v>45</v>
      </c>
      <c r="L994" s="74">
        <f t="shared" si="273"/>
        <v>46</v>
      </c>
      <c r="M994" s="75">
        <f t="shared" si="274"/>
        <v>1.002360505</v>
      </c>
      <c r="N994" s="75">
        <f t="shared" ca="1" si="275"/>
        <v>1.0258308759999999</v>
      </c>
      <c r="O994" s="74">
        <f t="shared" si="276"/>
        <v>0</v>
      </c>
      <c r="P994" s="71">
        <f t="shared" ca="1" si="277"/>
        <v>25.830875989999999</v>
      </c>
      <c r="Q994" s="71">
        <f t="shared" si="280"/>
        <v>0</v>
      </c>
      <c r="R994" s="76" t="str">
        <f t="shared" si="278"/>
        <v>J=</v>
      </c>
      <c r="S994" s="92">
        <f t="shared" si="279"/>
        <v>45874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0">
        <f t="shared" si="281"/>
        <v>45761</v>
      </c>
      <c r="B995" s="77">
        <f t="shared" ca="1" si="282"/>
        <v>1025.8308759900001</v>
      </c>
      <c r="C995" s="71">
        <f t="shared" si="268"/>
        <v>1000</v>
      </c>
      <c r="D995" s="10">
        <f ca="1">IF(A995&lt;$B$1,VLOOKUP(A995,[1]DI!$A$4:$B$15000,2,FALSE),0)</f>
        <v>0.14149999999999999</v>
      </c>
      <c r="E995" s="71">
        <f t="shared" ca="1" si="269"/>
        <v>1.00052531</v>
      </c>
      <c r="F995" s="71">
        <f ca="1">(TRUNC(PRODUCT($E$16:$E994),16))</f>
        <v>1.3645032968477999</v>
      </c>
      <c r="G995" s="71">
        <f t="shared" ca="1" si="270"/>
        <v>1.33328431449964</v>
      </c>
      <c r="H995" s="71">
        <f t="shared" ca="1" si="271"/>
        <v>1.0234151</v>
      </c>
      <c r="I995" s="72">
        <f t="shared" si="283"/>
        <v>1.2999999999999999E-2</v>
      </c>
      <c r="J995" s="92">
        <f t="shared" si="272"/>
        <v>45693</v>
      </c>
      <c r="K995" s="73">
        <f t="shared" si="284"/>
        <v>46</v>
      </c>
      <c r="L995" s="74">
        <f t="shared" si="273"/>
        <v>46</v>
      </c>
      <c r="M995" s="75">
        <f t="shared" si="274"/>
        <v>1.002360505</v>
      </c>
      <c r="N995" s="75">
        <f t="shared" ca="1" si="275"/>
        <v>1.0258308759999999</v>
      </c>
      <c r="O995" s="74">
        <f t="shared" si="276"/>
        <v>0</v>
      </c>
      <c r="P995" s="71">
        <f t="shared" ca="1" si="277"/>
        <v>25.830875989999999</v>
      </c>
      <c r="Q995" s="71">
        <f t="shared" si="280"/>
        <v>0</v>
      </c>
      <c r="R995" s="76" t="str">
        <f t="shared" si="278"/>
        <v>J=</v>
      </c>
      <c r="S995" s="92">
        <f t="shared" si="279"/>
        <v>45874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0">
        <f t="shared" si="281"/>
        <v>45762</v>
      </c>
      <c r="B996" s="77">
        <f t="shared" ca="1" si="282"/>
        <v>1026.4223629999999</v>
      </c>
      <c r="C996" s="71">
        <f t="shared" si="268"/>
        <v>1000</v>
      </c>
      <c r="D996" s="10">
        <f ca="1">IF(A996&lt;$B$1,VLOOKUP(A996,[1]DI!$A$4:$B$15000,2,FALSE),0)</f>
        <v>0.14149999999999999</v>
      </c>
      <c r="E996" s="71">
        <f t="shared" ca="1" si="269"/>
        <v>1.00052531</v>
      </c>
      <c r="F996" s="71">
        <f ca="1">(TRUNC(PRODUCT($E$16:$E995),16))</f>
        <v>1.36522008407467</v>
      </c>
      <c r="G996" s="71">
        <f t="shared" ca="1" si="270"/>
        <v>1.33328431449964</v>
      </c>
      <c r="H996" s="71">
        <f t="shared" ca="1" si="271"/>
        <v>1.0239527100000001</v>
      </c>
      <c r="I996" s="72">
        <f t="shared" si="283"/>
        <v>1.2999999999999999E-2</v>
      </c>
      <c r="J996" s="92">
        <f t="shared" si="272"/>
        <v>45693</v>
      </c>
      <c r="K996" s="73">
        <f t="shared" si="284"/>
        <v>47</v>
      </c>
      <c r="L996" s="74">
        <f t="shared" si="273"/>
        <v>47</v>
      </c>
      <c r="M996" s="75">
        <f t="shared" si="274"/>
        <v>1.0024118820000001</v>
      </c>
      <c r="N996" s="75">
        <f t="shared" ca="1" si="275"/>
        <v>1.026422363</v>
      </c>
      <c r="O996" s="74">
        <f t="shared" si="276"/>
        <v>0</v>
      </c>
      <c r="P996" s="71">
        <f t="shared" ca="1" si="277"/>
        <v>26.422363000000001</v>
      </c>
      <c r="Q996" s="71">
        <f t="shared" si="280"/>
        <v>0</v>
      </c>
      <c r="R996" s="76" t="str">
        <f t="shared" si="278"/>
        <v>J=</v>
      </c>
      <c r="S996" s="92">
        <f t="shared" si="279"/>
        <v>45874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0">
        <f t="shared" si="281"/>
        <v>45763</v>
      </c>
      <c r="B997" s="77">
        <f t="shared" ca="1" si="282"/>
        <v>1027.014189</v>
      </c>
      <c r="C997" s="71">
        <f t="shared" si="268"/>
        <v>1000</v>
      </c>
      <c r="D997" s="10">
        <f ca="1">IF(A997&lt;$B$1,VLOOKUP(A997,[1]DI!$A$4:$B$15000,2,FALSE),0)</f>
        <v>0.14149999999999999</v>
      </c>
      <c r="E997" s="71">
        <f t="shared" ca="1" si="269"/>
        <v>1.00052531</v>
      </c>
      <c r="F997" s="71">
        <f ca="1">(TRUNC(PRODUCT($E$16:$E996),16))</f>
        <v>1.36593724783704</v>
      </c>
      <c r="G997" s="71">
        <f t="shared" ca="1" si="270"/>
        <v>1.33328431449964</v>
      </c>
      <c r="H997" s="71">
        <f t="shared" ca="1" si="271"/>
        <v>1.0244906</v>
      </c>
      <c r="I997" s="72">
        <f t="shared" si="283"/>
        <v>1.2999999999999999E-2</v>
      </c>
      <c r="J997" s="92">
        <f t="shared" si="272"/>
        <v>45693</v>
      </c>
      <c r="K997" s="73">
        <f t="shared" si="284"/>
        <v>48</v>
      </c>
      <c r="L997" s="74">
        <f t="shared" si="273"/>
        <v>48</v>
      </c>
      <c r="M997" s="75">
        <f t="shared" si="274"/>
        <v>1.002463262</v>
      </c>
      <c r="N997" s="75">
        <f t="shared" ca="1" si="275"/>
        <v>1.027014189</v>
      </c>
      <c r="O997" s="74">
        <f t="shared" si="276"/>
        <v>0</v>
      </c>
      <c r="P997" s="71">
        <f t="shared" ca="1" si="277"/>
        <v>27.014188999999998</v>
      </c>
      <c r="Q997" s="71">
        <f t="shared" si="280"/>
        <v>0</v>
      </c>
      <c r="R997" s="76" t="str">
        <f t="shared" si="278"/>
        <v>J=</v>
      </c>
      <c r="S997" s="92">
        <f t="shared" si="279"/>
        <v>45874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0">
        <f t="shared" si="281"/>
        <v>45764</v>
      </c>
      <c r="B998" s="77">
        <f t="shared" ca="1" si="282"/>
        <v>1027.6063630000001</v>
      </c>
      <c r="C998" s="71">
        <f t="shared" si="268"/>
        <v>1000</v>
      </c>
      <c r="D998" s="10">
        <f ca="1">IF(A998&lt;$B$1,VLOOKUP(A998,[1]DI!$A$4:$B$15000,2,FALSE),0)</f>
        <v>0.14149999999999999</v>
      </c>
      <c r="E998" s="71">
        <f t="shared" ca="1" si="269"/>
        <v>1.00052531</v>
      </c>
      <c r="F998" s="71">
        <f ca="1">(TRUNC(PRODUCT($E$16:$E997),16))</f>
        <v>1.3666547883327</v>
      </c>
      <c r="G998" s="71">
        <f t="shared" ca="1" si="270"/>
        <v>1.33328431449964</v>
      </c>
      <c r="H998" s="71">
        <f t="shared" ca="1" si="271"/>
        <v>1.02502878</v>
      </c>
      <c r="I998" s="72">
        <f t="shared" si="283"/>
        <v>1.2999999999999999E-2</v>
      </c>
      <c r="J998" s="92">
        <f t="shared" si="272"/>
        <v>45693</v>
      </c>
      <c r="K998" s="73">
        <f t="shared" si="284"/>
        <v>49</v>
      </c>
      <c r="L998" s="74">
        <f t="shared" si="273"/>
        <v>49</v>
      </c>
      <c r="M998" s="75">
        <f t="shared" si="274"/>
        <v>1.002514645</v>
      </c>
      <c r="N998" s="75">
        <f t="shared" ca="1" si="275"/>
        <v>1.0276063630000001</v>
      </c>
      <c r="O998" s="74">
        <f t="shared" si="276"/>
        <v>0</v>
      </c>
      <c r="P998" s="71">
        <f t="shared" ca="1" si="277"/>
        <v>27.606363000000002</v>
      </c>
      <c r="Q998" s="71">
        <f t="shared" si="280"/>
        <v>0</v>
      </c>
      <c r="R998" s="76" t="str">
        <f t="shared" si="278"/>
        <v>J=</v>
      </c>
      <c r="S998" s="92">
        <f t="shared" si="279"/>
        <v>45874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0">
        <f t="shared" si="281"/>
        <v>45765</v>
      </c>
      <c r="B999" s="77">
        <f t="shared" ca="1" si="282"/>
        <v>1028.198866</v>
      </c>
      <c r="C999" s="71">
        <f t="shared" si="268"/>
        <v>1000</v>
      </c>
      <c r="D999" s="10">
        <f ca="1">IF(A999&lt;$B$1,VLOOKUP(A999,[1]DI!$A$4:$B$15000,2,FALSE),0)</f>
        <v>0</v>
      </c>
      <c r="E999" s="71">
        <f t="shared" ca="1" si="269"/>
        <v>1</v>
      </c>
      <c r="F999" s="71">
        <f ca="1">(TRUNC(PRODUCT($E$16:$E998),16))</f>
        <v>1.3673727057595599</v>
      </c>
      <c r="G999" s="71">
        <f t="shared" ca="1" si="270"/>
        <v>1.33328431449964</v>
      </c>
      <c r="H999" s="71">
        <f t="shared" ca="1" si="271"/>
        <v>1.0255672300000001</v>
      </c>
      <c r="I999" s="72">
        <f t="shared" si="283"/>
        <v>1.2999999999999999E-2</v>
      </c>
      <c r="J999" s="92">
        <f t="shared" si="272"/>
        <v>45693</v>
      </c>
      <c r="K999" s="73">
        <f t="shared" si="284"/>
        <v>49</v>
      </c>
      <c r="L999" s="74">
        <f t="shared" si="273"/>
        <v>50</v>
      </c>
      <c r="M999" s="75">
        <f t="shared" si="274"/>
        <v>1.0025660300000001</v>
      </c>
      <c r="N999" s="75">
        <f t="shared" ca="1" si="275"/>
        <v>1.0281988660000001</v>
      </c>
      <c r="O999" s="74">
        <f t="shared" si="276"/>
        <v>0</v>
      </c>
      <c r="P999" s="71">
        <f t="shared" ca="1" si="277"/>
        <v>28.198865999999999</v>
      </c>
      <c r="Q999" s="71">
        <f t="shared" si="280"/>
        <v>0</v>
      </c>
      <c r="R999" s="76" t="str">
        <f t="shared" si="278"/>
        <v>J=</v>
      </c>
      <c r="S999" s="92">
        <f t="shared" si="279"/>
        <v>45874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0">
        <f t="shared" si="281"/>
        <v>45766</v>
      </c>
      <c r="B1000" s="77">
        <f t="shared" ca="1" si="282"/>
        <v>1028.198866</v>
      </c>
      <c r="C1000" s="71">
        <f t="shared" si="268"/>
        <v>1000</v>
      </c>
      <c r="D1000" s="10">
        <f ca="1">IF(A1000&lt;$B$1,VLOOKUP(A1000,[1]DI!$A$4:$B$15000,2,FALSE),0)</f>
        <v>0</v>
      </c>
      <c r="E1000" s="71">
        <f t="shared" ca="1" si="269"/>
        <v>1</v>
      </c>
      <c r="F1000" s="71">
        <f ca="1">(TRUNC(PRODUCT($E$16:$E999),16))</f>
        <v>1.3673727057595599</v>
      </c>
      <c r="G1000" s="71">
        <f t="shared" ca="1" si="270"/>
        <v>1.33328431449964</v>
      </c>
      <c r="H1000" s="71">
        <f t="shared" ca="1" si="271"/>
        <v>1.0255672300000001</v>
      </c>
      <c r="I1000" s="72">
        <f t="shared" si="283"/>
        <v>1.2999999999999999E-2</v>
      </c>
      <c r="J1000" s="92">
        <f t="shared" si="272"/>
        <v>45693</v>
      </c>
      <c r="K1000" s="73">
        <f t="shared" si="284"/>
        <v>49</v>
      </c>
      <c r="L1000" s="74">
        <f t="shared" si="273"/>
        <v>50</v>
      </c>
      <c r="M1000" s="75">
        <f t="shared" si="274"/>
        <v>1.0025660300000001</v>
      </c>
      <c r="N1000" s="75">
        <f t="shared" ca="1" si="275"/>
        <v>1.0281988660000001</v>
      </c>
      <c r="O1000" s="74">
        <f t="shared" si="276"/>
        <v>0</v>
      </c>
      <c r="P1000" s="71">
        <f t="shared" ca="1" si="277"/>
        <v>28.198865999999999</v>
      </c>
      <c r="Q1000" s="71">
        <f t="shared" si="280"/>
        <v>0</v>
      </c>
      <c r="R1000" s="76" t="str">
        <f t="shared" si="278"/>
        <v>J=</v>
      </c>
      <c r="S1000" s="92">
        <f t="shared" si="279"/>
        <v>45874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0">
        <f t="shared" si="281"/>
        <v>45767</v>
      </c>
      <c r="B1001" s="77">
        <f t="shared" ca="1" si="282"/>
        <v>1028.198866</v>
      </c>
      <c r="C1001" s="71">
        <f t="shared" si="268"/>
        <v>1000</v>
      </c>
      <c r="D1001" s="10">
        <f ca="1">IF(A1001&lt;$B$1,VLOOKUP(A1001,[1]DI!$A$4:$B$15000,2,FALSE),0)</f>
        <v>0</v>
      </c>
      <c r="E1001" s="71">
        <f t="shared" ca="1" si="269"/>
        <v>1</v>
      </c>
      <c r="F1001" s="71">
        <f ca="1">(TRUNC(PRODUCT($E$16:$E1000),16))</f>
        <v>1.3673727057595599</v>
      </c>
      <c r="G1001" s="71">
        <f t="shared" ca="1" si="270"/>
        <v>1.33328431449964</v>
      </c>
      <c r="H1001" s="71">
        <f t="shared" ca="1" si="271"/>
        <v>1.0255672300000001</v>
      </c>
      <c r="I1001" s="72">
        <f t="shared" si="283"/>
        <v>1.2999999999999999E-2</v>
      </c>
      <c r="J1001" s="92">
        <f t="shared" si="272"/>
        <v>45693</v>
      </c>
      <c r="K1001" s="73">
        <f t="shared" si="284"/>
        <v>49</v>
      </c>
      <c r="L1001" s="74">
        <f t="shared" si="273"/>
        <v>50</v>
      </c>
      <c r="M1001" s="75">
        <f t="shared" si="274"/>
        <v>1.0025660300000001</v>
      </c>
      <c r="N1001" s="75">
        <f t="shared" ca="1" si="275"/>
        <v>1.0281988660000001</v>
      </c>
      <c r="O1001" s="74">
        <f t="shared" si="276"/>
        <v>0</v>
      </c>
      <c r="P1001" s="71">
        <f t="shared" ca="1" si="277"/>
        <v>28.198865999999999</v>
      </c>
      <c r="Q1001" s="71">
        <f t="shared" si="280"/>
        <v>0</v>
      </c>
      <c r="R1001" s="76" t="str">
        <f t="shared" si="278"/>
        <v>J=</v>
      </c>
      <c r="S1001" s="92">
        <f t="shared" si="279"/>
        <v>45874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0">
        <f t="shared" si="281"/>
        <v>45768</v>
      </c>
      <c r="B1002" s="77">
        <f t="shared" ca="1" si="282"/>
        <v>1028.198866</v>
      </c>
      <c r="C1002" s="71">
        <f t="shared" si="268"/>
        <v>1000</v>
      </c>
      <c r="D1002" s="10">
        <f ca="1">IF(A1002&lt;$B$1,VLOOKUP(A1002,[1]DI!$A$4:$B$15000,2,FALSE),0)</f>
        <v>0</v>
      </c>
      <c r="E1002" s="71">
        <f t="shared" ca="1" si="269"/>
        <v>1</v>
      </c>
      <c r="F1002" s="71">
        <f ca="1">(TRUNC(PRODUCT($E$16:$E1001),16))</f>
        <v>1.3673727057595599</v>
      </c>
      <c r="G1002" s="71">
        <f t="shared" ca="1" si="270"/>
        <v>1.33328431449964</v>
      </c>
      <c r="H1002" s="71">
        <f t="shared" ca="1" si="271"/>
        <v>1.0255672300000001</v>
      </c>
      <c r="I1002" s="72">
        <f t="shared" si="283"/>
        <v>1.2999999999999999E-2</v>
      </c>
      <c r="J1002" s="92">
        <f t="shared" si="272"/>
        <v>45693</v>
      </c>
      <c r="K1002" s="73">
        <f t="shared" si="284"/>
        <v>49</v>
      </c>
      <c r="L1002" s="74">
        <f t="shared" si="273"/>
        <v>50</v>
      </c>
      <c r="M1002" s="75">
        <f t="shared" si="274"/>
        <v>1.0025660300000001</v>
      </c>
      <c r="N1002" s="75">
        <f t="shared" ca="1" si="275"/>
        <v>1.0281988660000001</v>
      </c>
      <c r="O1002" s="74">
        <f t="shared" si="276"/>
        <v>0</v>
      </c>
      <c r="P1002" s="71">
        <f t="shared" ca="1" si="277"/>
        <v>28.198865999999999</v>
      </c>
      <c r="Q1002" s="71">
        <f t="shared" si="280"/>
        <v>0</v>
      </c>
      <c r="R1002" s="76" t="str">
        <f t="shared" si="278"/>
        <v>J=</v>
      </c>
      <c r="S1002" s="92">
        <f t="shared" si="279"/>
        <v>45874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0">
        <f t="shared" si="281"/>
        <v>45769</v>
      </c>
      <c r="B1003" s="77">
        <f t="shared" ca="1" si="282"/>
        <v>1028.198866</v>
      </c>
      <c r="C1003" s="71">
        <f t="shared" si="268"/>
        <v>1000</v>
      </c>
      <c r="D1003" s="10">
        <f ca="1">IF(A1003&lt;$B$1,VLOOKUP(A1003,[1]DI!$A$4:$B$15000,2,FALSE),0)</f>
        <v>0.14149999999999999</v>
      </c>
      <c r="E1003" s="71">
        <f t="shared" ca="1" si="269"/>
        <v>1.00052531</v>
      </c>
      <c r="F1003" s="71">
        <f ca="1">(TRUNC(PRODUCT($E$16:$E1002),16))</f>
        <v>1.3673727057595599</v>
      </c>
      <c r="G1003" s="71">
        <f t="shared" ca="1" si="270"/>
        <v>1.33328431449964</v>
      </c>
      <c r="H1003" s="71">
        <f t="shared" ca="1" si="271"/>
        <v>1.0255672300000001</v>
      </c>
      <c r="I1003" s="72">
        <f t="shared" si="283"/>
        <v>1.2999999999999999E-2</v>
      </c>
      <c r="J1003" s="92">
        <f t="shared" si="272"/>
        <v>45693</v>
      </c>
      <c r="K1003" s="73">
        <f t="shared" si="284"/>
        <v>50</v>
      </c>
      <c r="L1003" s="74">
        <f t="shared" si="273"/>
        <v>50</v>
      </c>
      <c r="M1003" s="75">
        <f t="shared" si="274"/>
        <v>1.0025660300000001</v>
      </c>
      <c r="N1003" s="75">
        <f t="shared" ca="1" si="275"/>
        <v>1.0281988660000001</v>
      </c>
      <c r="O1003" s="74">
        <f t="shared" si="276"/>
        <v>0</v>
      </c>
      <c r="P1003" s="71">
        <f t="shared" ca="1" si="277"/>
        <v>28.198865999999999</v>
      </c>
      <c r="Q1003" s="71">
        <f t="shared" si="280"/>
        <v>0</v>
      </c>
      <c r="R1003" s="76" t="str">
        <f t="shared" si="278"/>
        <v>J=</v>
      </c>
      <c r="S1003" s="92">
        <f t="shared" si="279"/>
        <v>45874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0">
        <f t="shared" si="281"/>
        <v>45770</v>
      </c>
      <c r="B1004" s="77">
        <f t="shared" ca="1" si="282"/>
        <v>1028.7917170000001</v>
      </c>
      <c r="C1004" s="71">
        <f t="shared" si="268"/>
        <v>1000</v>
      </c>
      <c r="D1004" s="10">
        <f ca="1">IF(A1004&lt;$B$1,VLOOKUP(A1004,[1]DI!$A$4:$B$15000,2,FALSE),0)</f>
        <v>0.14149999999999999</v>
      </c>
      <c r="E1004" s="71">
        <f t="shared" ca="1" si="269"/>
        <v>1.00052531</v>
      </c>
      <c r="F1004" s="71">
        <f ca="1">(TRUNC(PRODUCT($E$16:$E1003),16))</f>
        <v>1.3680910003156199</v>
      </c>
      <c r="G1004" s="71">
        <f t="shared" ca="1" si="270"/>
        <v>1.33328431449964</v>
      </c>
      <c r="H1004" s="71">
        <f t="shared" ca="1" si="271"/>
        <v>1.0261059699999999</v>
      </c>
      <c r="I1004" s="72">
        <f t="shared" si="283"/>
        <v>1.2999999999999999E-2</v>
      </c>
      <c r="J1004" s="92">
        <f t="shared" si="272"/>
        <v>45693</v>
      </c>
      <c r="K1004" s="73">
        <f t="shared" si="284"/>
        <v>51</v>
      </c>
      <c r="L1004" s="74">
        <f t="shared" si="273"/>
        <v>51</v>
      </c>
      <c r="M1004" s="75">
        <f t="shared" si="274"/>
        <v>1.002617417</v>
      </c>
      <c r="N1004" s="75">
        <f t="shared" ca="1" si="275"/>
        <v>1.028791717</v>
      </c>
      <c r="O1004" s="74">
        <f t="shared" si="276"/>
        <v>0</v>
      </c>
      <c r="P1004" s="71">
        <f t="shared" ca="1" si="277"/>
        <v>28.791716999999998</v>
      </c>
      <c r="Q1004" s="71">
        <f t="shared" si="280"/>
        <v>0</v>
      </c>
      <c r="R1004" s="76" t="str">
        <f t="shared" si="278"/>
        <v>J=</v>
      </c>
      <c r="S1004" s="92">
        <f t="shared" si="279"/>
        <v>45874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0">
        <f t="shared" si="281"/>
        <v>45771</v>
      </c>
      <c r="B1005" s="77">
        <f t="shared" ca="1" si="282"/>
        <v>1029.384918</v>
      </c>
      <c r="C1005" s="71">
        <f t="shared" si="268"/>
        <v>1000</v>
      </c>
      <c r="D1005" s="10">
        <f ca="1">IF(A1005&lt;$B$1,VLOOKUP(A1005,[1]DI!$A$4:$B$15000,2,FALSE),0)</f>
        <v>0.14149999999999999</v>
      </c>
      <c r="E1005" s="71">
        <f t="shared" ca="1" si="269"/>
        <v>1.00052531</v>
      </c>
      <c r="F1005" s="71">
        <f ca="1">(TRUNC(PRODUCT($E$16:$E1004),16))</f>
        <v>1.368809672199</v>
      </c>
      <c r="G1005" s="71">
        <f t="shared" ca="1" si="270"/>
        <v>1.33328431449964</v>
      </c>
      <c r="H1005" s="71">
        <f t="shared" ca="1" si="271"/>
        <v>1.026645</v>
      </c>
      <c r="I1005" s="72">
        <f t="shared" si="283"/>
        <v>1.2999999999999999E-2</v>
      </c>
      <c r="J1005" s="92">
        <f t="shared" si="272"/>
        <v>45693</v>
      </c>
      <c r="K1005" s="73">
        <f t="shared" si="284"/>
        <v>52</v>
      </c>
      <c r="L1005" s="74">
        <f t="shared" si="273"/>
        <v>52</v>
      </c>
      <c r="M1005" s="75">
        <f t="shared" si="274"/>
        <v>1.0026688079999999</v>
      </c>
      <c r="N1005" s="75">
        <f t="shared" ca="1" si="275"/>
        <v>1.0293849180000001</v>
      </c>
      <c r="O1005" s="74">
        <f t="shared" si="276"/>
        <v>0</v>
      </c>
      <c r="P1005" s="71">
        <f t="shared" ca="1" si="277"/>
        <v>29.384917999999999</v>
      </c>
      <c r="Q1005" s="71">
        <f t="shared" si="280"/>
        <v>0</v>
      </c>
      <c r="R1005" s="76" t="str">
        <f t="shared" si="278"/>
        <v>J=</v>
      </c>
      <c r="S1005" s="92">
        <f t="shared" si="279"/>
        <v>45874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0">
        <f t="shared" si="281"/>
        <v>45772</v>
      </c>
      <c r="B1006" s="77">
        <f t="shared" ca="1" si="282"/>
        <v>1029.9784480000001</v>
      </c>
      <c r="C1006" s="71">
        <f t="shared" si="268"/>
        <v>1000</v>
      </c>
      <c r="D1006" s="10">
        <f ca="1">IF(A1006&lt;$B$1,VLOOKUP(A1006,[1]DI!$A$4:$B$15000,2,FALSE),0)</f>
        <v>0.14149999999999999</v>
      </c>
      <c r="E1006" s="71">
        <f t="shared" ca="1" si="269"/>
        <v>1.00052531</v>
      </c>
      <c r="F1006" s="71">
        <f ca="1">(TRUNC(PRODUCT($E$16:$E1005),16))</f>
        <v>1.3695287216079</v>
      </c>
      <c r="G1006" s="71">
        <f t="shared" ca="1" si="270"/>
        <v>1.33328431449964</v>
      </c>
      <c r="H1006" s="71">
        <f t="shared" ca="1" si="271"/>
        <v>1.0271843000000001</v>
      </c>
      <c r="I1006" s="72">
        <f t="shared" si="283"/>
        <v>1.2999999999999999E-2</v>
      </c>
      <c r="J1006" s="92">
        <f t="shared" si="272"/>
        <v>45693</v>
      </c>
      <c r="K1006" s="73">
        <f t="shared" si="284"/>
        <v>53</v>
      </c>
      <c r="L1006" s="74">
        <f t="shared" si="273"/>
        <v>53</v>
      </c>
      <c r="M1006" s="75">
        <f t="shared" si="274"/>
        <v>1.002720201</v>
      </c>
      <c r="N1006" s="75">
        <f t="shared" ca="1" si="275"/>
        <v>1.029978448</v>
      </c>
      <c r="O1006" s="74">
        <f t="shared" si="276"/>
        <v>0</v>
      </c>
      <c r="P1006" s="71">
        <f t="shared" ca="1" si="277"/>
        <v>29.978448</v>
      </c>
      <c r="Q1006" s="71">
        <f t="shared" si="280"/>
        <v>0</v>
      </c>
      <c r="R1006" s="76" t="str">
        <f t="shared" si="278"/>
        <v>J=</v>
      </c>
      <c r="S1006" s="92">
        <f t="shared" si="279"/>
        <v>45874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0">
        <f t="shared" si="281"/>
        <v>45773</v>
      </c>
      <c r="B1007" s="77">
        <f t="shared" ca="1" si="282"/>
        <v>1030.5723250000001</v>
      </c>
      <c r="C1007" s="71">
        <f t="shared" si="268"/>
        <v>1000</v>
      </c>
      <c r="D1007" s="10">
        <f ca="1">IF(A1007&lt;$B$1,VLOOKUP(A1007,[1]DI!$A$4:$B$15000,2,FALSE),0)</f>
        <v>0</v>
      </c>
      <c r="E1007" s="71">
        <f t="shared" ca="1" si="269"/>
        <v>1</v>
      </c>
      <c r="F1007" s="71">
        <f ca="1">(TRUNC(PRODUCT($E$16:$E1006),16))</f>
        <v>1.3702481487406499</v>
      </c>
      <c r="G1007" s="71">
        <f t="shared" ca="1" si="270"/>
        <v>1.33328431449964</v>
      </c>
      <c r="H1007" s="71">
        <f t="shared" ca="1" si="271"/>
        <v>1.0277238900000001</v>
      </c>
      <c r="I1007" s="72">
        <f t="shared" si="283"/>
        <v>1.2999999999999999E-2</v>
      </c>
      <c r="J1007" s="92">
        <f t="shared" si="272"/>
        <v>45693</v>
      </c>
      <c r="K1007" s="73">
        <f t="shared" si="284"/>
        <v>53</v>
      </c>
      <c r="L1007" s="74">
        <f t="shared" si="273"/>
        <v>54</v>
      </c>
      <c r="M1007" s="75">
        <f t="shared" si="274"/>
        <v>1.0027715960000001</v>
      </c>
      <c r="N1007" s="75">
        <f t="shared" ca="1" si="275"/>
        <v>1.0305723250000001</v>
      </c>
      <c r="O1007" s="74">
        <f t="shared" si="276"/>
        <v>0</v>
      </c>
      <c r="P1007" s="71">
        <f t="shared" ca="1" si="277"/>
        <v>30.572324999999999</v>
      </c>
      <c r="Q1007" s="71">
        <f t="shared" si="280"/>
        <v>0</v>
      </c>
      <c r="R1007" s="76" t="str">
        <f t="shared" si="278"/>
        <v>J=</v>
      </c>
      <c r="S1007" s="92">
        <f t="shared" si="279"/>
        <v>45874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0">
        <f t="shared" si="281"/>
        <v>45774</v>
      </c>
      <c r="B1008" s="77">
        <f t="shared" ca="1" si="282"/>
        <v>1030.5723250000001</v>
      </c>
      <c r="C1008" s="71">
        <f t="shared" si="268"/>
        <v>1000</v>
      </c>
      <c r="D1008" s="10">
        <f ca="1">IF(A1008&lt;$B$1,VLOOKUP(A1008,[1]DI!$A$4:$B$15000,2,FALSE),0)</f>
        <v>0</v>
      </c>
      <c r="E1008" s="71">
        <f t="shared" ca="1" si="269"/>
        <v>1</v>
      </c>
      <c r="F1008" s="71">
        <f ca="1">(TRUNC(PRODUCT($E$16:$E1007),16))</f>
        <v>1.3702481487406499</v>
      </c>
      <c r="G1008" s="71">
        <f t="shared" ca="1" si="270"/>
        <v>1.33328431449964</v>
      </c>
      <c r="H1008" s="71">
        <f t="shared" ca="1" si="271"/>
        <v>1.0277238900000001</v>
      </c>
      <c r="I1008" s="72">
        <f t="shared" si="283"/>
        <v>1.2999999999999999E-2</v>
      </c>
      <c r="J1008" s="92">
        <f t="shared" si="272"/>
        <v>45693</v>
      </c>
      <c r="K1008" s="73">
        <f t="shared" si="284"/>
        <v>53</v>
      </c>
      <c r="L1008" s="74">
        <f t="shared" si="273"/>
        <v>54</v>
      </c>
      <c r="M1008" s="75">
        <f t="shared" si="274"/>
        <v>1.0027715960000001</v>
      </c>
      <c r="N1008" s="75">
        <f t="shared" ca="1" si="275"/>
        <v>1.0305723250000001</v>
      </c>
      <c r="O1008" s="74">
        <f t="shared" si="276"/>
        <v>0</v>
      </c>
      <c r="P1008" s="71">
        <f t="shared" ca="1" si="277"/>
        <v>30.572324999999999</v>
      </c>
      <c r="Q1008" s="71">
        <f t="shared" si="280"/>
        <v>0</v>
      </c>
      <c r="R1008" s="76" t="str">
        <f t="shared" si="278"/>
        <v>J=</v>
      </c>
      <c r="S1008" s="92">
        <f t="shared" si="279"/>
        <v>45874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0">
        <f t="shared" si="281"/>
        <v>45775</v>
      </c>
      <c r="B1009" s="77">
        <f t="shared" ca="1" si="282"/>
        <v>1030.5723250000001</v>
      </c>
      <c r="C1009" s="71">
        <f t="shared" si="268"/>
        <v>1000</v>
      </c>
      <c r="D1009" s="10">
        <f ca="1">IF(A1009&lt;$B$1,VLOOKUP(A1009,[1]DI!$A$4:$B$15000,2,FALSE),0)</f>
        <v>0.14149999999999999</v>
      </c>
      <c r="E1009" s="71">
        <f t="shared" ca="1" si="269"/>
        <v>1.00052531</v>
      </c>
      <c r="F1009" s="71">
        <f ca="1">(TRUNC(PRODUCT($E$16:$E1008),16))</f>
        <v>1.3702481487406499</v>
      </c>
      <c r="G1009" s="71">
        <f t="shared" ca="1" si="270"/>
        <v>1.33328431449964</v>
      </c>
      <c r="H1009" s="71">
        <f t="shared" ca="1" si="271"/>
        <v>1.0277238900000001</v>
      </c>
      <c r="I1009" s="72">
        <f t="shared" si="283"/>
        <v>1.2999999999999999E-2</v>
      </c>
      <c r="J1009" s="92">
        <f t="shared" si="272"/>
        <v>45693</v>
      </c>
      <c r="K1009" s="73">
        <f t="shared" si="284"/>
        <v>54</v>
      </c>
      <c r="L1009" s="74">
        <f t="shared" si="273"/>
        <v>54</v>
      </c>
      <c r="M1009" s="75">
        <f t="shared" si="274"/>
        <v>1.0027715960000001</v>
      </c>
      <c r="N1009" s="75">
        <f t="shared" ca="1" si="275"/>
        <v>1.0305723250000001</v>
      </c>
      <c r="O1009" s="74">
        <f t="shared" si="276"/>
        <v>0</v>
      </c>
      <c r="P1009" s="71">
        <f t="shared" ca="1" si="277"/>
        <v>30.572324999999999</v>
      </c>
      <c r="Q1009" s="71">
        <f t="shared" si="280"/>
        <v>0</v>
      </c>
      <c r="R1009" s="76" t="str">
        <f t="shared" si="278"/>
        <v>J=</v>
      </c>
      <c r="S1009" s="92">
        <f t="shared" si="279"/>
        <v>45874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0">
        <f t="shared" si="281"/>
        <v>45776</v>
      </c>
      <c r="B1010" s="77">
        <f t="shared" ca="1" si="282"/>
        <v>1031.166553</v>
      </c>
      <c r="C1010" s="71">
        <f t="shared" si="268"/>
        <v>1000</v>
      </c>
      <c r="D1010" s="10">
        <f ca="1">IF(A1010&lt;$B$1,VLOOKUP(A1010,[1]DI!$A$4:$B$15000,2,FALSE),0)</f>
        <v>0.14149999999999999</v>
      </c>
      <c r="E1010" s="71">
        <f t="shared" ca="1" si="269"/>
        <v>1.00052531</v>
      </c>
      <c r="F1010" s="71">
        <f ca="1">(TRUNC(PRODUCT($E$16:$E1009),16))</f>
        <v>1.3709679537956601</v>
      </c>
      <c r="G1010" s="71">
        <f t="shared" ca="1" si="270"/>
        <v>1.33328431449964</v>
      </c>
      <c r="H1010" s="71">
        <f t="shared" ca="1" si="271"/>
        <v>1.0282637699999999</v>
      </c>
      <c r="I1010" s="72">
        <f t="shared" si="283"/>
        <v>1.2999999999999999E-2</v>
      </c>
      <c r="J1010" s="92">
        <f t="shared" si="272"/>
        <v>45693</v>
      </c>
      <c r="K1010" s="73">
        <f t="shared" si="284"/>
        <v>55</v>
      </c>
      <c r="L1010" s="74">
        <f t="shared" si="273"/>
        <v>55</v>
      </c>
      <c r="M1010" s="75">
        <f t="shared" si="274"/>
        <v>1.0028229950000001</v>
      </c>
      <c r="N1010" s="75">
        <f t="shared" ca="1" si="275"/>
        <v>1.031166553</v>
      </c>
      <c r="O1010" s="74">
        <f t="shared" si="276"/>
        <v>0</v>
      </c>
      <c r="P1010" s="71">
        <f t="shared" ca="1" si="277"/>
        <v>31.166553</v>
      </c>
      <c r="Q1010" s="71">
        <f t="shared" si="280"/>
        <v>0</v>
      </c>
      <c r="R1010" s="76" t="str">
        <f t="shared" si="278"/>
        <v>J=</v>
      </c>
      <c r="S1010" s="92">
        <f t="shared" si="279"/>
        <v>45874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0">
        <f t="shared" si="281"/>
        <v>45777</v>
      </c>
      <c r="B1011" s="77">
        <f t="shared" ca="1" si="282"/>
        <v>1031.761119</v>
      </c>
      <c r="C1011" s="71">
        <f t="shared" si="268"/>
        <v>1000</v>
      </c>
      <c r="D1011" s="10">
        <f ca="1">IF(A1011&lt;$B$1,VLOOKUP(A1011,[1]DI!$A$4:$B$15000,2,FALSE),0)</f>
        <v>0.14149999999999999</v>
      </c>
      <c r="E1011" s="71">
        <f t="shared" ca="1" si="269"/>
        <v>1.00052531</v>
      </c>
      <c r="F1011" s="71">
        <f ca="1">(TRUNC(PRODUCT($E$16:$E1010),16))</f>
        <v>1.37168813697147</v>
      </c>
      <c r="G1011" s="71">
        <f t="shared" ca="1" si="270"/>
        <v>1.33328431449964</v>
      </c>
      <c r="H1011" s="71">
        <f t="shared" ca="1" si="271"/>
        <v>1.02880393</v>
      </c>
      <c r="I1011" s="72">
        <f t="shared" si="283"/>
        <v>1.2999999999999999E-2</v>
      </c>
      <c r="J1011" s="92">
        <f t="shared" si="272"/>
        <v>45693</v>
      </c>
      <c r="K1011" s="73">
        <f t="shared" si="284"/>
        <v>56</v>
      </c>
      <c r="L1011" s="74">
        <f t="shared" si="273"/>
        <v>56</v>
      </c>
      <c r="M1011" s="75">
        <f t="shared" si="274"/>
        <v>1.0028743950000001</v>
      </c>
      <c r="N1011" s="75">
        <f t="shared" ca="1" si="275"/>
        <v>1.031761119</v>
      </c>
      <c r="O1011" s="74">
        <f t="shared" si="276"/>
        <v>0</v>
      </c>
      <c r="P1011" s="71">
        <f t="shared" ca="1" si="277"/>
        <v>31.761119000000001</v>
      </c>
      <c r="Q1011" s="71">
        <f t="shared" si="280"/>
        <v>0</v>
      </c>
      <c r="R1011" s="76" t="str">
        <f t="shared" si="278"/>
        <v>J=</v>
      </c>
      <c r="S1011" s="92">
        <f t="shared" si="279"/>
        <v>45874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0">
        <f t="shared" si="281"/>
        <v>45778</v>
      </c>
      <c r="B1012" s="77">
        <f t="shared" ca="1" si="282"/>
        <v>1032.3560249899999</v>
      </c>
      <c r="C1012" s="71">
        <f t="shared" si="268"/>
        <v>1000</v>
      </c>
      <c r="D1012" s="10">
        <f ca="1">IF(A1012&lt;$B$1,VLOOKUP(A1012,[1]DI!$A$4:$B$15000,2,FALSE),0)</f>
        <v>0</v>
      </c>
      <c r="E1012" s="71">
        <f t="shared" ca="1" si="269"/>
        <v>1</v>
      </c>
      <c r="F1012" s="71">
        <f ca="1">(TRUNC(PRODUCT($E$16:$E1011),16))</f>
        <v>1.3724086984667001</v>
      </c>
      <c r="G1012" s="71">
        <f t="shared" ca="1" si="270"/>
        <v>1.33328431449964</v>
      </c>
      <c r="H1012" s="71">
        <f t="shared" ca="1" si="271"/>
        <v>1.02934437</v>
      </c>
      <c r="I1012" s="72">
        <f t="shared" si="283"/>
        <v>1.2999999999999999E-2</v>
      </c>
      <c r="J1012" s="92">
        <f t="shared" si="272"/>
        <v>45693</v>
      </c>
      <c r="K1012" s="73">
        <f t="shared" si="284"/>
        <v>56</v>
      </c>
      <c r="L1012" s="74">
        <f t="shared" si="273"/>
        <v>57</v>
      </c>
      <c r="M1012" s="75">
        <f t="shared" si="274"/>
        <v>1.002925799</v>
      </c>
      <c r="N1012" s="75">
        <f t="shared" ca="1" si="275"/>
        <v>1.0323560249999999</v>
      </c>
      <c r="O1012" s="74">
        <f t="shared" si="276"/>
        <v>0</v>
      </c>
      <c r="P1012" s="71">
        <f t="shared" ca="1" si="277"/>
        <v>32.356024990000002</v>
      </c>
      <c r="Q1012" s="71">
        <f t="shared" si="280"/>
        <v>0</v>
      </c>
      <c r="R1012" s="76" t="str">
        <f t="shared" si="278"/>
        <v>J=</v>
      </c>
      <c r="S1012" s="92">
        <f t="shared" si="279"/>
        <v>45874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0">
        <f t="shared" si="281"/>
        <v>45779</v>
      </c>
      <c r="B1013" s="77">
        <f t="shared" ca="1" si="282"/>
        <v>1032.3560249899999</v>
      </c>
      <c r="C1013" s="71">
        <f t="shared" si="268"/>
        <v>1000</v>
      </c>
      <c r="D1013" s="10">
        <f ca="1">IF(A1013&lt;$B$1,VLOOKUP(A1013,[1]DI!$A$4:$B$15000,2,FALSE),0)</f>
        <v>0.14149999999999999</v>
      </c>
      <c r="E1013" s="71">
        <f t="shared" ca="1" si="269"/>
        <v>1.00052531</v>
      </c>
      <c r="F1013" s="71">
        <f ca="1">(TRUNC(PRODUCT($E$16:$E1012),16))</f>
        <v>1.3724086984667001</v>
      </c>
      <c r="G1013" s="71">
        <f t="shared" ca="1" si="270"/>
        <v>1.33328431449964</v>
      </c>
      <c r="H1013" s="71">
        <f t="shared" ca="1" si="271"/>
        <v>1.02934437</v>
      </c>
      <c r="I1013" s="72">
        <f t="shared" si="283"/>
        <v>1.2999999999999999E-2</v>
      </c>
      <c r="J1013" s="92">
        <f t="shared" si="272"/>
        <v>45693</v>
      </c>
      <c r="K1013" s="73">
        <f t="shared" si="284"/>
        <v>57</v>
      </c>
      <c r="L1013" s="74">
        <f t="shared" si="273"/>
        <v>57</v>
      </c>
      <c r="M1013" s="75">
        <f t="shared" si="274"/>
        <v>1.002925799</v>
      </c>
      <c r="N1013" s="75">
        <f t="shared" ca="1" si="275"/>
        <v>1.0323560249999999</v>
      </c>
      <c r="O1013" s="74">
        <f t="shared" si="276"/>
        <v>0</v>
      </c>
      <c r="P1013" s="71">
        <f t="shared" ca="1" si="277"/>
        <v>32.356024990000002</v>
      </c>
      <c r="Q1013" s="71">
        <f t="shared" si="280"/>
        <v>0</v>
      </c>
      <c r="R1013" s="76" t="str">
        <f t="shared" si="278"/>
        <v>J=</v>
      </c>
      <c r="S1013" s="92">
        <f t="shared" si="279"/>
        <v>45874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0">
        <f t="shared" si="281"/>
        <v>45780</v>
      </c>
      <c r="B1014" s="77">
        <f t="shared" ca="1" si="282"/>
        <v>1032.9512689999999</v>
      </c>
      <c r="C1014" s="71">
        <f t="shared" si="268"/>
        <v>1000</v>
      </c>
      <c r="D1014" s="10">
        <f ca="1">IF(A1014&lt;$B$1,VLOOKUP(A1014,[1]DI!$A$4:$B$15000,2,FALSE),0)</f>
        <v>0</v>
      </c>
      <c r="E1014" s="71">
        <f t="shared" ca="1" si="269"/>
        <v>1</v>
      </c>
      <c r="F1014" s="71">
        <f ca="1">(TRUNC(PRODUCT($E$16:$E1013),16))</f>
        <v>1.37312963848009</v>
      </c>
      <c r="G1014" s="71">
        <f t="shared" ca="1" si="270"/>
        <v>1.33328431449964</v>
      </c>
      <c r="H1014" s="71">
        <f t="shared" ca="1" si="271"/>
        <v>1.0298850900000001</v>
      </c>
      <c r="I1014" s="72">
        <f t="shared" si="283"/>
        <v>1.2999999999999999E-2</v>
      </c>
      <c r="J1014" s="92">
        <f t="shared" si="272"/>
        <v>45693</v>
      </c>
      <c r="K1014" s="73">
        <f t="shared" si="284"/>
        <v>57</v>
      </c>
      <c r="L1014" s="74">
        <f t="shared" si="273"/>
        <v>58</v>
      </c>
      <c r="M1014" s="75">
        <f t="shared" si="274"/>
        <v>1.0029772050000001</v>
      </c>
      <c r="N1014" s="75">
        <f t="shared" ca="1" si="275"/>
        <v>1.032951269</v>
      </c>
      <c r="O1014" s="74">
        <f t="shared" si="276"/>
        <v>0</v>
      </c>
      <c r="P1014" s="71">
        <f t="shared" ca="1" si="277"/>
        <v>32.951269000000003</v>
      </c>
      <c r="Q1014" s="71">
        <f t="shared" si="280"/>
        <v>0</v>
      </c>
      <c r="R1014" s="76" t="str">
        <f t="shared" si="278"/>
        <v>J=</v>
      </c>
      <c r="S1014" s="92">
        <f t="shared" si="279"/>
        <v>45874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0">
        <f t="shared" si="281"/>
        <v>45781</v>
      </c>
      <c r="B1015" s="77">
        <f t="shared" ca="1" si="282"/>
        <v>1032.9512689999999</v>
      </c>
      <c r="C1015" s="71">
        <f t="shared" si="268"/>
        <v>1000</v>
      </c>
      <c r="D1015" s="10">
        <f ca="1">IF(A1015&lt;$B$1,VLOOKUP(A1015,[1]DI!$A$4:$B$15000,2,FALSE),0)</f>
        <v>0</v>
      </c>
      <c r="E1015" s="71">
        <f t="shared" ca="1" si="269"/>
        <v>1</v>
      </c>
      <c r="F1015" s="71">
        <f ca="1">(TRUNC(PRODUCT($E$16:$E1014),16))</f>
        <v>1.37312963848009</v>
      </c>
      <c r="G1015" s="71">
        <f t="shared" ca="1" si="270"/>
        <v>1.33328431449964</v>
      </c>
      <c r="H1015" s="71">
        <f t="shared" ca="1" si="271"/>
        <v>1.0298850900000001</v>
      </c>
      <c r="I1015" s="72">
        <f t="shared" si="283"/>
        <v>1.2999999999999999E-2</v>
      </c>
      <c r="J1015" s="92">
        <f t="shared" si="272"/>
        <v>45693</v>
      </c>
      <c r="K1015" s="73">
        <f t="shared" si="284"/>
        <v>57</v>
      </c>
      <c r="L1015" s="74">
        <f t="shared" si="273"/>
        <v>58</v>
      </c>
      <c r="M1015" s="75">
        <f t="shared" si="274"/>
        <v>1.0029772050000001</v>
      </c>
      <c r="N1015" s="75">
        <f t="shared" ca="1" si="275"/>
        <v>1.032951269</v>
      </c>
      <c r="O1015" s="74">
        <f t="shared" si="276"/>
        <v>0</v>
      </c>
      <c r="P1015" s="71">
        <f t="shared" ca="1" si="277"/>
        <v>32.951269000000003</v>
      </c>
      <c r="Q1015" s="71">
        <f t="shared" si="280"/>
        <v>0</v>
      </c>
      <c r="R1015" s="76" t="str">
        <f t="shared" si="278"/>
        <v>J=</v>
      </c>
      <c r="S1015" s="92">
        <f t="shared" si="279"/>
        <v>45874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0">
        <f t="shared" si="281"/>
        <v>45782</v>
      </c>
      <c r="B1016" s="77">
        <f t="shared" ca="1" si="282"/>
        <v>1032.9512689999999</v>
      </c>
      <c r="C1016" s="71">
        <f t="shared" si="268"/>
        <v>1000</v>
      </c>
      <c r="D1016" s="10">
        <f ca="1">IF(A1016&lt;$B$1,VLOOKUP(A1016,[1]DI!$A$4:$B$15000,2,FALSE),0)</f>
        <v>0.14149999999999999</v>
      </c>
      <c r="E1016" s="71">
        <f t="shared" ca="1" si="269"/>
        <v>1.00052531</v>
      </c>
      <c r="F1016" s="71">
        <f ca="1">(TRUNC(PRODUCT($E$16:$E1015),16))</f>
        <v>1.37312963848009</v>
      </c>
      <c r="G1016" s="71">
        <f t="shared" ca="1" si="270"/>
        <v>1.33328431449964</v>
      </c>
      <c r="H1016" s="71">
        <f t="shared" ca="1" si="271"/>
        <v>1.0298850900000001</v>
      </c>
      <c r="I1016" s="72">
        <f t="shared" si="283"/>
        <v>1.2999999999999999E-2</v>
      </c>
      <c r="J1016" s="92">
        <f t="shared" si="272"/>
        <v>45693</v>
      </c>
      <c r="K1016" s="73">
        <f t="shared" si="284"/>
        <v>58</v>
      </c>
      <c r="L1016" s="74">
        <f t="shared" si="273"/>
        <v>58</v>
      </c>
      <c r="M1016" s="75">
        <f t="shared" si="274"/>
        <v>1.0029772050000001</v>
      </c>
      <c r="N1016" s="75">
        <f t="shared" ca="1" si="275"/>
        <v>1.032951269</v>
      </c>
      <c r="O1016" s="74">
        <f t="shared" si="276"/>
        <v>0</v>
      </c>
      <c r="P1016" s="71">
        <f t="shared" ca="1" si="277"/>
        <v>32.951269000000003</v>
      </c>
      <c r="Q1016" s="71">
        <f t="shared" si="280"/>
        <v>0</v>
      </c>
      <c r="R1016" s="76" t="str">
        <f t="shared" si="278"/>
        <v>J=</v>
      </c>
      <c r="S1016" s="92">
        <f t="shared" si="279"/>
        <v>45874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0">
        <f t="shared" si="281"/>
        <v>45783</v>
      </c>
      <c r="B1017" s="77">
        <f t="shared" ca="1" si="282"/>
        <v>1033.546863</v>
      </c>
      <c r="C1017" s="71">
        <f t="shared" si="268"/>
        <v>1000</v>
      </c>
      <c r="D1017" s="10">
        <f ca="1">IF(A1017&lt;$B$1,VLOOKUP(A1017,[1]DI!$A$4:$B$15000,2,FALSE),0)</f>
        <v>0.14149999999999999</v>
      </c>
      <c r="E1017" s="71">
        <f t="shared" ca="1" si="269"/>
        <v>1.00052531</v>
      </c>
      <c r="F1017" s="71">
        <f ca="1">(TRUNC(PRODUCT($E$16:$E1016),16))</f>
        <v>1.37385095721048</v>
      </c>
      <c r="G1017" s="71">
        <f t="shared" ca="1" si="270"/>
        <v>1.33328431449964</v>
      </c>
      <c r="H1017" s="71">
        <f t="shared" ca="1" si="271"/>
        <v>1.0304260999999999</v>
      </c>
      <c r="I1017" s="72">
        <f t="shared" si="283"/>
        <v>1.2999999999999999E-2</v>
      </c>
      <c r="J1017" s="92">
        <f t="shared" si="272"/>
        <v>45693</v>
      </c>
      <c r="K1017" s="73">
        <f t="shared" si="284"/>
        <v>59</v>
      </c>
      <c r="L1017" s="74">
        <f t="shared" si="273"/>
        <v>59</v>
      </c>
      <c r="M1017" s="75">
        <f t="shared" si="274"/>
        <v>1.003028614</v>
      </c>
      <c r="N1017" s="75">
        <f t="shared" ca="1" si="275"/>
        <v>1.033546863</v>
      </c>
      <c r="O1017" s="74">
        <f t="shared" si="276"/>
        <v>0</v>
      </c>
      <c r="P1017" s="71">
        <f t="shared" ca="1" si="277"/>
        <v>33.546863000000002</v>
      </c>
      <c r="Q1017" s="71">
        <f t="shared" si="280"/>
        <v>0</v>
      </c>
      <c r="R1017" s="76" t="str">
        <f t="shared" si="278"/>
        <v>J=</v>
      </c>
      <c r="S1017" s="92">
        <f t="shared" si="279"/>
        <v>45874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0">
        <f t="shared" si="281"/>
        <v>45784</v>
      </c>
      <c r="B1018" s="77">
        <f t="shared" ca="1" si="282"/>
        <v>1034.1427949900001</v>
      </c>
      <c r="C1018" s="71">
        <f t="shared" si="268"/>
        <v>1000</v>
      </c>
      <c r="D1018" s="10">
        <f ca="1">IF(A1018&lt;$B$1,VLOOKUP(A1018,[1]DI!$A$4:$B$15000,2,FALSE),0)</f>
        <v>0.14149999999999999</v>
      </c>
      <c r="E1018" s="71">
        <f t="shared" ca="1" si="269"/>
        <v>1.00052531</v>
      </c>
      <c r="F1018" s="71">
        <f ca="1">(TRUNC(PRODUCT($E$16:$E1017),16))</f>
        <v>1.37457265485682</v>
      </c>
      <c r="G1018" s="71">
        <f t="shared" ca="1" si="270"/>
        <v>1.33328431449964</v>
      </c>
      <c r="H1018" s="71">
        <f t="shared" ca="1" si="271"/>
        <v>1.03096739</v>
      </c>
      <c r="I1018" s="72">
        <f t="shared" si="283"/>
        <v>1.2999999999999999E-2</v>
      </c>
      <c r="J1018" s="92">
        <f t="shared" si="272"/>
        <v>45693</v>
      </c>
      <c r="K1018" s="73">
        <f t="shared" si="284"/>
        <v>60</v>
      </c>
      <c r="L1018" s="74">
        <f t="shared" si="273"/>
        <v>60</v>
      </c>
      <c r="M1018" s="75">
        <f t="shared" si="274"/>
        <v>1.003080025</v>
      </c>
      <c r="N1018" s="75">
        <f t="shared" ca="1" si="275"/>
        <v>1.0341427949999999</v>
      </c>
      <c r="O1018" s="74">
        <f t="shared" si="276"/>
        <v>0</v>
      </c>
      <c r="P1018" s="71">
        <f t="shared" ca="1" si="277"/>
        <v>34.142794989999999</v>
      </c>
      <c r="Q1018" s="71">
        <f t="shared" si="280"/>
        <v>0</v>
      </c>
      <c r="R1018" s="76" t="str">
        <f t="shared" si="278"/>
        <v>J=</v>
      </c>
      <c r="S1018" s="92">
        <f t="shared" si="279"/>
        <v>45874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0">
        <f t="shared" si="281"/>
        <v>45785</v>
      </c>
      <c r="B1019" s="77">
        <f t="shared" ca="1" si="282"/>
        <v>1034.739077</v>
      </c>
      <c r="C1019" s="71">
        <f t="shared" si="268"/>
        <v>1000</v>
      </c>
      <c r="D1019" s="10">
        <f ca="1">IF(A1019&lt;$B$1,VLOOKUP(A1019,[1]DI!$A$4:$B$15000,2,FALSE),0)</f>
        <v>0.14649999999999999</v>
      </c>
      <c r="E1019" s="71">
        <f t="shared" ca="1" si="269"/>
        <v>1.00054266</v>
      </c>
      <c r="F1019" s="71">
        <f ca="1">(TRUNC(PRODUCT($E$16:$E1018),16))</f>
        <v>1.3752947316181401</v>
      </c>
      <c r="G1019" s="71">
        <f t="shared" ca="1" si="270"/>
        <v>1.33328431449964</v>
      </c>
      <c r="H1019" s="71">
        <f t="shared" ca="1" si="271"/>
        <v>1.03150897</v>
      </c>
      <c r="I1019" s="72">
        <f t="shared" si="283"/>
        <v>1.2999999999999999E-2</v>
      </c>
      <c r="J1019" s="92">
        <f t="shared" si="272"/>
        <v>45693</v>
      </c>
      <c r="K1019" s="73">
        <f t="shared" si="284"/>
        <v>61</v>
      </c>
      <c r="L1019" s="74">
        <f t="shared" si="273"/>
        <v>61</v>
      </c>
      <c r="M1019" s="75">
        <f t="shared" si="274"/>
        <v>1.0031314389999999</v>
      </c>
      <c r="N1019" s="75">
        <f t="shared" ca="1" si="275"/>
        <v>1.034739077</v>
      </c>
      <c r="O1019" s="74">
        <f t="shared" si="276"/>
        <v>0</v>
      </c>
      <c r="P1019" s="71">
        <f t="shared" ca="1" si="277"/>
        <v>34.739077000000002</v>
      </c>
      <c r="Q1019" s="71">
        <f t="shared" si="280"/>
        <v>0</v>
      </c>
      <c r="R1019" s="76" t="str">
        <f t="shared" si="278"/>
        <v>J=</v>
      </c>
      <c r="S1019" s="92">
        <f t="shared" si="279"/>
        <v>45874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0">
        <f t="shared" si="281"/>
        <v>45786</v>
      </c>
      <c r="B1020" s="77">
        <f t="shared" ca="1" si="282"/>
        <v>1035.353656</v>
      </c>
      <c r="C1020" s="71">
        <f t="shared" si="268"/>
        <v>1000</v>
      </c>
      <c r="D1020" s="10">
        <f ca="1">IF(A1020&lt;$B$1,VLOOKUP(A1020,[1]DI!$A$4:$B$15000,2,FALSE),0)</f>
        <v>0.14649999999999999</v>
      </c>
      <c r="E1020" s="71">
        <f t="shared" ca="1" si="269"/>
        <v>1.00054266</v>
      </c>
      <c r="F1020" s="71">
        <f ca="1">(TRUNC(PRODUCT($E$16:$E1019),16))</f>
        <v>1.3760410490571999</v>
      </c>
      <c r="G1020" s="71">
        <f t="shared" ca="1" si="270"/>
        <v>1.33328431449964</v>
      </c>
      <c r="H1020" s="71">
        <f t="shared" ca="1" si="271"/>
        <v>1.03206873</v>
      </c>
      <c r="I1020" s="72">
        <f t="shared" si="283"/>
        <v>1.2999999999999999E-2</v>
      </c>
      <c r="J1020" s="92">
        <f t="shared" si="272"/>
        <v>45693</v>
      </c>
      <c r="K1020" s="73">
        <f t="shared" si="284"/>
        <v>62</v>
      </c>
      <c r="L1020" s="74">
        <f t="shared" si="273"/>
        <v>62</v>
      </c>
      <c r="M1020" s="75">
        <f t="shared" si="274"/>
        <v>1.003182856</v>
      </c>
      <c r="N1020" s="75">
        <f t="shared" ca="1" si="275"/>
        <v>1.0353536560000001</v>
      </c>
      <c r="O1020" s="74">
        <f t="shared" si="276"/>
        <v>0</v>
      </c>
      <c r="P1020" s="71">
        <f t="shared" ca="1" si="277"/>
        <v>35.353656000000001</v>
      </c>
      <c r="Q1020" s="71">
        <f t="shared" si="280"/>
        <v>0</v>
      </c>
      <c r="R1020" s="76" t="str">
        <f t="shared" si="278"/>
        <v>J=</v>
      </c>
      <c r="S1020" s="92">
        <f t="shared" si="279"/>
        <v>45874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0">
        <f t="shared" si="281"/>
        <v>45787</v>
      </c>
      <c r="B1021" s="77">
        <f t="shared" ca="1" si="282"/>
        <v>1035.9685949899999</v>
      </c>
      <c r="C1021" s="71">
        <f t="shared" si="268"/>
        <v>1000</v>
      </c>
      <c r="D1021" s="10">
        <f ca="1">IF(A1021&lt;$B$1,VLOOKUP(A1021,[1]DI!$A$4:$B$15000,2,FALSE),0)</f>
        <v>0</v>
      </c>
      <c r="E1021" s="71">
        <f t="shared" ca="1" si="269"/>
        <v>1</v>
      </c>
      <c r="F1021" s="71">
        <f ca="1">(TRUNC(PRODUCT($E$16:$E1020),16))</f>
        <v>1.37678777149288</v>
      </c>
      <c r="G1021" s="71">
        <f t="shared" ca="1" si="270"/>
        <v>1.33328431449964</v>
      </c>
      <c r="H1021" s="71">
        <f t="shared" ca="1" si="271"/>
        <v>1.03262879</v>
      </c>
      <c r="I1021" s="72">
        <f t="shared" si="283"/>
        <v>1.2999999999999999E-2</v>
      </c>
      <c r="J1021" s="92">
        <f t="shared" si="272"/>
        <v>45693</v>
      </c>
      <c r="K1021" s="73">
        <f t="shared" si="284"/>
        <v>62</v>
      </c>
      <c r="L1021" s="74">
        <f t="shared" si="273"/>
        <v>63</v>
      </c>
      <c r="M1021" s="75">
        <f t="shared" si="274"/>
        <v>1.0032342750000001</v>
      </c>
      <c r="N1021" s="75">
        <f t="shared" ca="1" si="275"/>
        <v>1.0359685949999999</v>
      </c>
      <c r="O1021" s="74">
        <f t="shared" si="276"/>
        <v>0</v>
      </c>
      <c r="P1021" s="71">
        <f t="shared" ca="1" si="277"/>
        <v>35.96859499</v>
      </c>
      <c r="Q1021" s="71">
        <f t="shared" si="280"/>
        <v>0</v>
      </c>
      <c r="R1021" s="76" t="str">
        <f t="shared" si="278"/>
        <v>J=</v>
      </c>
      <c r="S1021" s="92">
        <f t="shared" si="279"/>
        <v>45874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0">
        <f t="shared" si="281"/>
        <v>45788</v>
      </c>
      <c r="B1022" s="77">
        <f t="shared" ca="1" si="282"/>
        <v>1035.9685949899999</v>
      </c>
      <c r="C1022" s="71">
        <f t="shared" si="268"/>
        <v>1000</v>
      </c>
      <c r="D1022" s="10">
        <f ca="1">IF(A1022&lt;$B$1,VLOOKUP(A1022,[1]DI!$A$4:$B$15000,2,FALSE),0)</f>
        <v>0</v>
      </c>
      <c r="E1022" s="71">
        <f t="shared" ca="1" si="269"/>
        <v>1</v>
      </c>
      <c r="F1022" s="71">
        <f ca="1">(TRUNC(PRODUCT($E$16:$E1021),16))</f>
        <v>1.37678777149288</v>
      </c>
      <c r="G1022" s="71">
        <f t="shared" ca="1" si="270"/>
        <v>1.33328431449964</v>
      </c>
      <c r="H1022" s="71">
        <f t="shared" ca="1" si="271"/>
        <v>1.03262879</v>
      </c>
      <c r="I1022" s="72">
        <f t="shared" si="283"/>
        <v>1.2999999999999999E-2</v>
      </c>
      <c r="J1022" s="92">
        <f t="shared" si="272"/>
        <v>45693</v>
      </c>
      <c r="K1022" s="73">
        <f t="shared" si="284"/>
        <v>62</v>
      </c>
      <c r="L1022" s="74">
        <f t="shared" si="273"/>
        <v>63</v>
      </c>
      <c r="M1022" s="75">
        <f t="shared" si="274"/>
        <v>1.0032342750000001</v>
      </c>
      <c r="N1022" s="75">
        <f t="shared" ca="1" si="275"/>
        <v>1.0359685949999999</v>
      </c>
      <c r="O1022" s="74">
        <f t="shared" si="276"/>
        <v>0</v>
      </c>
      <c r="P1022" s="71">
        <f t="shared" ca="1" si="277"/>
        <v>35.96859499</v>
      </c>
      <c r="Q1022" s="71">
        <f t="shared" si="280"/>
        <v>0</v>
      </c>
      <c r="R1022" s="76" t="str">
        <f t="shared" si="278"/>
        <v>J=</v>
      </c>
      <c r="S1022" s="92">
        <f t="shared" si="279"/>
        <v>45874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0">
        <f t="shared" si="281"/>
        <v>45789</v>
      </c>
      <c r="B1023" s="77">
        <f t="shared" ca="1" si="282"/>
        <v>1035.9685949899999</v>
      </c>
      <c r="C1023" s="71">
        <f t="shared" si="268"/>
        <v>1000</v>
      </c>
      <c r="D1023" s="10">
        <f ca="1">IF(A1023&lt;$B$1,VLOOKUP(A1023,[1]DI!$A$4:$B$15000,2,FALSE),0)</f>
        <v>0</v>
      </c>
      <c r="E1023" s="71">
        <f t="shared" ca="1" si="269"/>
        <v>1</v>
      </c>
      <c r="F1023" s="71">
        <f ca="1">(TRUNC(PRODUCT($E$16:$E1022),16))</f>
        <v>1.37678777149288</v>
      </c>
      <c r="G1023" s="71">
        <f t="shared" ca="1" si="270"/>
        <v>1.33328431449964</v>
      </c>
      <c r="H1023" s="71">
        <f t="shared" ca="1" si="271"/>
        <v>1.03262879</v>
      </c>
      <c r="I1023" s="72">
        <f t="shared" si="283"/>
        <v>1.2999999999999999E-2</v>
      </c>
      <c r="J1023" s="92">
        <f t="shared" si="272"/>
        <v>45693</v>
      </c>
      <c r="K1023" s="73">
        <f t="shared" si="284"/>
        <v>63</v>
      </c>
      <c r="L1023" s="74">
        <f t="shared" si="273"/>
        <v>63</v>
      </c>
      <c r="M1023" s="75">
        <f t="shared" si="274"/>
        <v>1.0032342750000001</v>
      </c>
      <c r="N1023" s="75">
        <f t="shared" ca="1" si="275"/>
        <v>1.0359685949999999</v>
      </c>
      <c r="O1023" s="74">
        <f t="shared" si="276"/>
        <v>0</v>
      </c>
      <c r="P1023" s="71">
        <f t="shared" ca="1" si="277"/>
        <v>35.96859499</v>
      </c>
      <c r="Q1023" s="71">
        <f t="shared" si="280"/>
        <v>0</v>
      </c>
      <c r="R1023" s="76" t="str">
        <f t="shared" si="278"/>
        <v>J=</v>
      </c>
      <c r="S1023" s="92">
        <f t="shared" si="279"/>
        <v>45874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0">
        <f t="shared" si="281"/>
        <v>45790</v>
      </c>
      <c r="B1024" s="77" t="str">
        <f t="shared" ca="1" si="282"/>
        <v>n.d</v>
      </c>
      <c r="C1024" s="71">
        <f t="shared" si="268"/>
        <v>1000</v>
      </c>
      <c r="D1024" s="10">
        <f ca="1">IF(A1024&lt;$B$1,VLOOKUP(A1024,[1]DI!$A$4:$B$15000,2,FALSE),0)</f>
        <v>0</v>
      </c>
      <c r="E1024" s="71">
        <f t="shared" ca="1" si="269"/>
        <v>1</v>
      </c>
      <c r="F1024" s="71">
        <f ca="1">(TRUNC(PRODUCT($E$16:$E1023),16))</f>
        <v>1.37678777149288</v>
      </c>
      <c r="G1024" s="71">
        <f t="shared" ca="1" si="270"/>
        <v>1.33328431449964</v>
      </c>
      <c r="H1024" s="71">
        <f t="shared" ca="1" si="271"/>
        <v>1.03262879</v>
      </c>
      <c r="I1024" s="72">
        <f t="shared" si="283"/>
        <v>1.2999999999999999E-2</v>
      </c>
      <c r="J1024" s="92">
        <f t="shared" si="272"/>
        <v>45693</v>
      </c>
      <c r="K1024" s="73">
        <f t="shared" si="284"/>
        <v>64</v>
      </c>
      <c r="L1024" s="74">
        <f t="shared" si="273"/>
        <v>64</v>
      </c>
      <c r="M1024" s="75">
        <f t="shared" si="274"/>
        <v>1.0032856969999999</v>
      </c>
      <c r="N1024" s="75">
        <f t="shared" ca="1" si="275"/>
        <v>1.0360216950000001</v>
      </c>
      <c r="O1024" s="74">
        <f t="shared" si="276"/>
        <v>0</v>
      </c>
      <c r="P1024" s="71">
        <f t="shared" ca="1" si="277"/>
        <v>36.021695000000001</v>
      </c>
      <c r="Q1024" s="71">
        <f t="shared" si="280"/>
        <v>0</v>
      </c>
      <c r="R1024" s="76" t="str">
        <f t="shared" si="278"/>
        <v>J=</v>
      </c>
      <c r="S1024" s="92">
        <f t="shared" si="279"/>
        <v>45874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0">
        <f t="shared" si="281"/>
        <v>45791</v>
      </c>
      <c r="B1025" s="77" t="str">
        <f t="shared" ca="1" si="282"/>
        <v>n.d</v>
      </c>
      <c r="C1025" s="71">
        <f t="shared" si="268"/>
        <v>1000</v>
      </c>
      <c r="D1025" s="10">
        <f ca="1">IF(A1025&lt;$B$1,VLOOKUP(A1025,[1]DI!$A$4:$B$15000,2,FALSE),0)</f>
        <v>0</v>
      </c>
      <c r="E1025" s="71">
        <f t="shared" ca="1" si="269"/>
        <v>1</v>
      </c>
      <c r="F1025" s="71">
        <f ca="1">(TRUNC(PRODUCT($E$16:$E1024),16))</f>
        <v>1.37678777149288</v>
      </c>
      <c r="G1025" s="71">
        <f t="shared" ca="1" si="270"/>
        <v>1.33328431449964</v>
      </c>
      <c r="H1025" s="71">
        <f t="shared" ca="1" si="271"/>
        <v>1.03262879</v>
      </c>
      <c r="I1025" s="72">
        <f t="shared" si="283"/>
        <v>1.2999999999999999E-2</v>
      </c>
      <c r="J1025" s="92">
        <f t="shared" si="272"/>
        <v>45693</v>
      </c>
      <c r="K1025" s="73">
        <f t="shared" si="284"/>
        <v>65</v>
      </c>
      <c r="L1025" s="74">
        <f t="shared" si="273"/>
        <v>65</v>
      </c>
      <c r="M1025" s="75">
        <f t="shared" si="274"/>
        <v>1.003337122</v>
      </c>
      <c r="N1025" s="75">
        <f t="shared" ca="1" si="275"/>
        <v>1.036074798</v>
      </c>
      <c r="O1025" s="74">
        <f t="shared" si="276"/>
        <v>0</v>
      </c>
      <c r="P1025" s="71">
        <f t="shared" ca="1" si="277"/>
        <v>36.074798000000001</v>
      </c>
      <c r="Q1025" s="71">
        <f t="shared" si="280"/>
        <v>0</v>
      </c>
      <c r="R1025" s="76" t="str">
        <f t="shared" si="278"/>
        <v>J=</v>
      </c>
      <c r="S1025" s="92">
        <f t="shared" si="279"/>
        <v>45874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0">
        <f t="shared" si="281"/>
        <v>45792</v>
      </c>
      <c r="B1026" s="77" t="str">
        <f t="shared" ca="1" si="282"/>
        <v>n.d</v>
      </c>
      <c r="C1026" s="71">
        <f t="shared" si="268"/>
        <v>1000</v>
      </c>
      <c r="D1026" s="10">
        <f ca="1">IF(A1026&lt;$B$1,VLOOKUP(A1026,[1]DI!$A$4:$B$15000,2,FALSE),0)</f>
        <v>0</v>
      </c>
      <c r="E1026" s="71">
        <f t="shared" ca="1" si="269"/>
        <v>1</v>
      </c>
      <c r="F1026" s="71">
        <f ca="1">(TRUNC(PRODUCT($E$16:$E1025),16))</f>
        <v>1.37678777149288</v>
      </c>
      <c r="G1026" s="71">
        <f t="shared" ca="1" si="270"/>
        <v>1.33328431449964</v>
      </c>
      <c r="H1026" s="71">
        <f t="shared" ca="1" si="271"/>
        <v>1.03262879</v>
      </c>
      <c r="I1026" s="72">
        <f t="shared" si="283"/>
        <v>1.2999999999999999E-2</v>
      </c>
      <c r="J1026" s="92">
        <f t="shared" si="272"/>
        <v>45693</v>
      </c>
      <c r="K1026" s="73">
        <f t="shared" si="284"/>
        <v>66</v>
      </c>
      <c r="L1026" s="74">
        <f t="shared" si="273"/>
        <v>66</v>
      </c>
      <c r="M1026" s="75">
        <f t="shared" si="274"/>
        <v>1.0033885490000001</v>
      </c>
      <c r="N1026" s="75">
        <f t="shared" ca="1" si="275"/>
        <v>1.0361279029999999</v>
      </c>
      <c r="O1026" s="74">
        <f t="shared" si="276"/>
        <v>0</v>
      </c>
      <c r="P1026" s="71">
        <f t="shared" ca="1" si="277"/>
        <v>36.127902990000003</v>
      </c>
      <c r="Q1026" s="71">
        <f t="shared" si="280"/>
        <v>0</v>
      </c>
      <c r="R1026" s="76" t="str">
        <f t="shared" si="278"/>
        <v>J=</v>
      </c>
      <c r="S1026" s="92">
        <f t="shared" si="279"/>
        <v>45874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0">
        <f t="shared" si="281"/>
        <v>45793</v>
      </c>
      <c r="B1027" s="77" t="str">
        <f t="shared" ca="1" si="282"/>
        <v>n.d</v>
      </c>
      <c r="C1027" s="71">
        <f t="shared" si="268"/>
        <v>1000</v>
      </c>
      <c r="D1027" s="10">
        <f ca="1">IF(A1027&lt;$B$1,VLOOKUP(A1027,[1]DI!$A$4:$B$15000,2,FALSE),0)</f>
        <v>0</v>
      </c>
      <c r="E1027" s="71">
        <f t="shared" ca="1" si="269"/>
        <v>1</v>
      </c>
      <c r="F1027" s="71">
        <f ca="1">(TRUNC(PRODUCT($E$16:$E1026),16))</f>
        <v>1.37678777149288</v>
      </c>
      <c r="G1027" s="71">
        <f t="shared" ca="1" si="270"/>
        <v>1.33328431449964</v>
      </c>
      <c r="H1027" s="71">
        <f t="shared" ca="1" si="271"/>
        <v>1.03262879</v>
      </c>
      <c r="I1027" s="72">
        <f t="shared" si="283"/>
        <v>1.2999999999999999E-2</v>
      </c>
      <c r="J1027" s="92">
        <f t="shared" si="272"/>
        <v>45693</v>
      </c>
      <c r="K1027" s="73">
        <f t="shared" si="284"/>
        <v>67</v>
      </c>
      <c r="L1027" s="74">
        <f t="shared" si="273"/>
        <v>67</v>
      </c>
      <c r="M1027" s="75">
        <f t="shared" si="274"/>
        <v>1.0034399789999999</v>
      </c>
      <c r="N1027" s="75">
        <f t="shared" ca="1" si="275"/>
        <v>1.036181011</v>
      </c>
      <c r="O1027" s="74">
        <f t="shared" si="276"/>
        <v>0</v>
      </c>
      <c r="P1027" s="71">
        <f t="shared" ca="1" si="277"/>
        <v>36.181010999999998</v>
      </c>
      <c r="Q1027" s="71">
        <f t="shared" si="280"/>
        <v>0</v>
      </c>
      <c r="R1027" s="76" t="str">
        <f t="shared" si="278"/>
        <v>J=</v>
      </c>
      <c r="S1027" s="92">
        <f t="shared" si="279"/>
        <v>45874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0">
        <f t="shared" si="281"/>
        <v>45794</v>
      </c>
      <c r="B1028" s="77" t="str">
        <f t="shared" ca="1" si="282"/>
        <v>n.d</v>
      </c>
      <c r="C1028" s="71">
        <f t="shared" si="268"/>
        <v>1000</v>
      </c>
      <c r="D1028" s="10">
        <f ca="1">IF(A1028&lt;$B$1,VLOOKUP(A1028,[1]DI!$A$4:$B$15000,2,FALSE),0)</f>
        <v>0</v>
      </c>
      <c r="E1028" s="71">
        <f t="shared" ca="1" si="269"/>
        <v>1</v>
      </c>
      <c r="F1028" s="71">
        <f ca="1">(TRUNC(PRODUCT($E$16:$E1027),16))</f>
        <v>1.37678777149288</v>
      </c>
      <c r="G1028" s="71">
        <f t="shared" ca="1" si="270"/>
        <v>1.33328431449964</v>
      </c>
      <c r="H1028" s="71">
        <f t="shared" ca="1" si="271"/>
        <v>1.03262879</v>
      </c>
      <c r="I1028" s="72">
        <f t="shared" si="283"/>
        <v>1.2999999999999999E-2</v>
      </c>
      <c r="J1028" s="92">
        <f t="shared" si="272"/>
        <v>45693</v>
      </c>
      <c r="K1028" s="73">
        <f t="shared" si="284"/>
        <v>67</v>
      </c>
      <c r="L1028" s="74">
        <f t="shared" si="273"/>
        <v>68</v>
      </c>
      <c r="M1028" s="75">
        <f t="shared" si="274"/>
        <v>1.0034914109999999</v>
      </c>
      <c r="N1028" s="75">
        <f t="shared" ca="1" si="275"/>
        <v>1.036234122</v>
      </c>
      <c r="O1028" s="74">
        <f t="shared" si="276"/>
        <v>0</v>
      </c>
      <c r="P1028" s="71">
        <f t="shared" ca="1" si="277"/>
        <v>36.234121999999999</v>
      </c>
      <c r="Q1028" s="71">
        <f t="shared" si="280"/>
        <v>0</v>
      </c>
      <c r="R1028" s="76" t="str">
        <f t="shared" si="278"/>
        <v>J=</v>
      </c>
      <c r="S1028" s="92">
        <f t="shared" si="279"/>
        <v>45874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0">
        <f t="shared" si="281"/>
        <v>45795</v>
      </c>
      <c r="B1029" s="77" t="str">
        <f t="shared" ca="1" si="282"/>
        <v>n.d</v>
      </c>
      <c r="C1029" s="71">
        <f t="shared" si="268"/>
        <v>1000</v>
      </c>
      <c r="D1029" s="10">
        <f ca="1">IF(A1029&lt;$B$1,VLOOKUP(A1029,[1]DI!$A$4:$B$15000,2,FALSE),0)</f>
        <v>0</v>
      </c>
      <c r="E1029" s="71">
        <f t="shared" ca="1" si="269"/>
        <v>1</v>
      </c>
      <c r="F1029" s="71">
        <f ca="1">(TRUNC(PRODUCT($E$16:$E1028),16))</f>
        <v>1.37678777149288</v>
      </c>
      <c r="G1029" s="71">
        <f t="shared" ca="1" si="270"/>
        <v>1.33328431449964</v>
      </c>
      <c r="H1029" s="71">
        <f t="shared" ca="1" si="271"/>
        <v>1.03262879</v>
      </c>
      <c r="I1029" s="72">
        <f t="shared" si="283"/>
        <v>1.2999999999999999E-2</v>
      </c>
      <c r="J1029" s="92">
        <f t="shared" si="272"/>
        <v>45693</v>
      </c>
      <c r="K1029" s="73">
        <f t="shared" si="284"/>
        <v>67</v>
      </c>
      <c r="L1029" s="74">
        <f t="shared" si="273"/>
        <v>68</v>
      </c>
      <c r="M1029" s="75">
        <f t="shared" si="274"/>
        <v>1.0034914109999999</v>
      </c>
      <c r="N1029" s="75">
        <f t="shared" ca="1" si="275"/>
        <v>1.036234122</v>
      </c>
      <c r="O1029" s="74">
        <f t="shared" si="276"/>
        <v>0</v>
      </c>
      <c r="P1029" s="71">
        <f t="shared" ca="1" si="277"/>
        <v>36.234121999999999</v>
      </c>
      <c r="Q1029" s="71">
        <f t="shared" si="280"/>
        <v>0</v>
      </c>
      <c r="R1029" s="76" t="str">
        <f t="shared" si="278"/>
        <v>J=</v>
      </c>
      <c r="S1029" s="92">
        <f t="shared" si="279"/>
        <v>45874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0">
        <f t="shared" si="281"/>
        <v>45796</v>
      </c>
      <c r="B1030" s="77" t="str">
        <f t="shared" ca="1" si="282"/>
        <v>n.d</v>
      </c>
      <c r="C1030" s="71">
        <f t="shared" si="268"/>
        <v>1000</v>
      </c>
      <c r="D1030" s="10">
        <f ca="1">IF(A1030&lt;$B$1,VLOOKUP(A1030,[1]DI!$A$4:$B$15000,2,FALSE),0)</f>
        <v>0</v>
      </c>
      <c r="E1030" s="71">
        <f t="shared" ca="1" si="269"/>
        <v>1</v>
      </c>
      <c r="F1030" s="71">
        <f ca="1">(TRUNC(PRODUCT($E$16:$E1029),16))</f>
        <v>1.37678777149288</v>
      </c>
      <c r="G1030" s="71">
        <f t="shared" ca="1" si="270"/>
        <v>1.33328431449964</v>
      </c>
      <c r="H1030" s="71">
        <f t="shared" ca="1" si="271"/>
        <v>1.03262879</v>
      </c>
      <c r="I1030" s="72">
        <f t="shared" si="283"/>
        <v>1.2999999999999999E-2</v>
      </c>
      <c r="J1030" s="92">
        <f t="shared" si="272"/>
        <v>45693</v>
      </c>
      <c r="K1030" s="73">
        <f t="shared" si="284"/>
        <v>68</v>
      </c>
      <c r="L1030" s="74">
        <f t="shared" si="273"/>
        <v>68</v>
      </c>
      <c r="M1030" s="75">
        <f t="shared" si="274"/>
        <v>1.0034914109999999</v>
      </c>
      <c r="N1030" s="75">
        <f t="shared" ca="1" si="275"/>
        <v>1.036234122</v>
      </c>
      <c r="O1030" s="74">
        <f t="shared" si="276"/>
        <v>0</v>
      </c>
      <c r="P1030" s="71">
        <f t="shared" ca="1" si="277"/>
        <v>36.234121999999999</v>
      </c>
      <c r="Q1030" s="71">
        <f t="shared" si="280"/>
        <v>0</v>
      </c>
      <c r="R1030" s="76" t="str">
        <f t="shared" si="278"/>
        <v>J=</v>
      </c>
      <c r="S1030" s="92">
        <f t="shared" si="279"/>
        <v>45874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0">
        <f t="shared" si="281"/>
        <v>45797</v>
      </c>
      <c r="B1031" s="77" t="str">
        <f t="shared" ca="1" si="282"/>
        <v>n.d</v>
      </c>
      <c r="C1031" s="71">
        <f t="shared" si="268"/>
        <v>1000</v>
      </c>
      <c r="D1031" s="10">
        <f ca="1">IF(A1031&lt;$B$1,VLOOKUP(A1031,[1]DI!$A$4:$B$15000,2,FALSE),0)</f>
        <v>0</v>
      </c>
      <c r="E1031" s="71">
        <f t="shared" ca="1" si="269"/>
        <v>1</v>
      </c>
      <c r="F1031" s="71">
        <f ca="1">(TRUNC(PRODUCT($E$16:$E1030),16))</f>
        <v>1.37678777149288</v>
      </c>
      <c r="G1031" s="71">
        <f t="shared" ca="1" si="270"/>
        <v>1.33328431449964</v>
      </c>
      <c r="H1031" s="71">
        <f t="shared" ca="1" si="271"/>
        <v>1.03262879</v>
      </c>
      <c r="I1031" s="72">
        <f t="shared" si="283"/>
        <v>1.2999999999999999E-2</v>
      </c>
      <c r="J1031" s="92">
        <f t="shared" si="272"/>
        <v>45693</v>
      </c>
      <c r="K1031" s="73">
        <f t="shared" si="284"/>
        <v>69</v>
      </c>
      <c r="L1031" s="74">
        <f t="shared" si="273"/>
        <v>69</v>
      </c>
      <c r="M1031" s="75">
        <f t="shared" si="274"/>
        <v>1.0035428470000001</v>
      </c>
      <c r="N1031" s="75">
        <f t="shared" ca="1" si="275"/>
        <v>1.0362872359999999</v>
      </c>
      <c r="O1031" s="74">
        <f t="shared" si="276"/>
        <v>0</v>
      </c>
      <c r="P1031" s="71">
        <f t="shared" ca="1" si="277"/>
        <v>36.287235989999999</v>
      </c>
      <c r="Q1031" s="71">
        <f t="shared" si="280"/>
        <v>0</v>
      </c>
      <c r="R1031" s="76" t="str">
        <f t="shared" si="278"/>
        <v>J=</v>
      </c>
      <c r="S1031" s="92">
        <f t="shared" si="279"/>
        <v>45874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0">
        <f t="shared" si="281"/>
        <v>45798</v>
      </c>
      <c r="B1032" s="77" t="str">
        <f t="shared" ca="1" si="282"/>
        <v>n.d</v>
      </c>
      <c r="C1032" s="71">
        <f t="shared" si="268"/>
        <v>1000</v>
      </c>
      <c r="D1032" s="10">
        <f ca="1">IF(A1032&lt;$B$1,VLOOKUP(A1032,[1]DI!$A$4:$B$15000,2,FALSE),0)</f>
        <v>0</v>
      </c>
      <c r="E1032" s="71">
        <f t="shared" ca="1" si="269"/>
        <v>1</v>
      </c>
      <c r="F1032" s="71">
        <f ca="1">(TRUNC(PRODUCT($E$16:$E1031),16))</f>
        <v>1.37678777149288</v>
      </c>
      <c r="G1032" s="71">
        <f t="shared" ca="1" si="270"/>
        <v>1.33328431449964</v>
      </c>
      <c r="H1032" s="71">
        <f t="shared" ca="1" si="271"/>
        <v>1.03262879</v>
      </c>
      <c r="I1032" s="72">
        <f t="shared" si="283"/>
        <v>1.2999999999999999E-2</v>
      </c>
      <c r="J1032" s="92">
        <f t="shared" si="272"/>
        <v>45693</v>
      </c>
      <c r="K1032" s="73">
        <f t="shared" si="284"/>
        <v>70</v>
      </c>
      <c r="L1032" s="74">
        <f t="shared" si="273"/>
        <v>70</v>
      </c>
      <c r="M1032" s="75">
        <f t="shared" si="274"/>
        <v>1.0035942840000001</v>
      </c>
      <c r="N1032" s="75">
        <f t="shared" ca="1" si="275"/>
        <v>1.036340351</v>
      </c>
      <c r="O1032" s="74">
        <f t="shared" si="276"/>
        <v>0</v>
      </c>
      <c r="P1032" s="71">
        <f t="shared" ca="1" si="277"/>
        <v>36.340350999999998</v>
      </c>
      <c r="Q1032" s="71">
        <f t="shared" si="280"/>
        <v>0</v>
      </c>
      <c r="R1032" s="76" t="str">
        <f t="shared" si="278"/>
        <v>J=</v>
      </c>
      <c r="S1032" s="92">
        <f t="shared" si="279"/>
        <v>45874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0">
        <f t="shared" si="281"/>
        <v>45799</v>
      </c>
      <c r="B1033" s="77" t="str">
        <f t="shared" ca="1" si="282"/>
        <v>n.d</v>
      </c>
      <c r="C1033" s="71">
        <f t="shared" si="268"/>
        <v>1000</v>
      </c>
      <c r="D1033" s="10">
        <f ca="1">IF(A1033&lt;$B$1,VLOOKUP(A1033,[1]DI!$A$4:$B$15000,2,FALSE),0)</f>
        <v>0</v>
      </c>
      <c r="E1033" s="71">
        <f t="shared" ca="1" si="269"/>
        <v>1</v>
      </c>
      <c r="F1033" s="71">
        <f ca="1">(TRUNC(PRODUCT($E$16:$E1032),16))</f>
        <v>1.37678777149288</v>
      </c>
      <c r="G1033" s="71">
        <f t="shared" ca="1" si="270"/>
        <v>1.33328431449964</v>
      </c>
      <c r="H1033" s="71">
        <f t="shared" ca="1" si="271"/>
        <v>1.03262879</v>
      </c>
      <c r="I1033" s="72">
        <f t="shared" si="283"/>
        <v>1.2999999999999999E-2</v>
      </c>
      <c r="J1033" s="92">
        <f t="shared" si="272"/>
        <v>45693</v>
      </c>
      <c r="K1033" s="73">
        <f t="shared" si="284"/>
        <v>71</v>
      </c>
      <c r="L1033" s="74">
        <f t="shared" si="273"/>
        <v>71</v>
      </c>
      <c r="M1033" s="75">
        <f t="shared" si="274"/>
        <v>1.0036457249999999</v>
      </c>
      <c r="N1033" s="75">
        <f t="shared" ca="1" si="275"/>
        <v>1.036393471</v>
      </c>
      <c r="O1033" s="74">
        <f t="shared" si="276"/>
        <v>0</v>
      </c>
      <c r="P1033" s="71">
        <f t="shared" ca="1" si="277"/>
        <v>36.393470999999998</v>
      </c>
      <c r="Q1033" s="71">
        <f t="shared" si="280"/>
        <v>0</v>
      </c>
      <c r="R1033" s="76" t="str">
        <f t="shared" si="278"/>
        <v>J=</v>
      </c>
      <c r="S1033" s="92">
        <f t="shared" si="279"/>
        <v>45874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0">
        <f t="shared" si="281"/>
        <v>45800</v>
      </c>
      <c r="B1034" s="77" t="str">
        <f t="shared" ca="1" si="282"/>
        <v>n.d</v>
      </c>
      <c r="C1034" s="71">
        <f t="shared" ref="C1034:C1057" si="285">(C1033-Q1033)</f>
        <v>1000</v>
      </c>
      <c r="D1034" s="10">
        <f ca="1">IF(A1034&lt;$B$1,VLOOKUP(A1034,[1]DI!$A$4:$B$15000,2,FALSE),0)</f>
        <v>0</v>
      </c>
      <c r="E1034" s="71">
        <f t="shared" ref="E1034:E1057" ca="1" si="286">IF(A1034&lt;A$13,1,ROUND(((1+D1034)^(1/252)),8))</f>
        <v>1</v>
      </c>
      <c r="F1034" s="71">
        <f ca="1">(TRUNC(PRODUCT($E$16:$E1033),16))</f>
        <v>1.37678777149288</v>
      </c>
      <c r="G1034" s="71">
        <f t="shared" ref="G1034:G1057" ca="1" si="287">IF(O1033&gt;0,F1033,G1033)</f>
        <v>1.33328431449964</v>
      </c>
      <c r="H1034" s="71">
        <f t="shared" ref="H1034:H1057" ca="1" si="288">ROUND(F1034/G1034,8)</f>
        <v>1.03262879</v>
      </c>
      <c r="I1034" s="72">
        <f t="shared" si="283"/>
        <v>1.2999999999999999E-2</v>
      </c>
      <c r="J1034" s="92">
        <f t="shared" ref="J1034:J1057" si="289">IF(O1033&gt;0,VLOOKUP(O1033,U$16:AE$76,2),J1033)</f>
        <v>45693</v>
      </c>
      <c r="K1034" s="73">
        <f t="shared" si="284"/>
        <v>72</v>
      </c>
      <c r="L1034" s="74">
        <f t="shared" ref="L1034:L1057" si="290">IF(AND(K1034=1,K1033=1),1,IF(K1034&gt;0,IF(K1034=K1033,K1034+1,K1034),0))</f>
        <v>72</v>
      </c>
      <c r="M1034" s="75">
        <f t="shared" ref="M1034:M1057" si="291">ROUND((I1034+1)^(L1034/252),9)</f>
        <v>1.003697168</v>
      </c>
      <c r="N1034" s="75">
        <f t="shared" ref="N1034:N1057" ca="1" si="292">ROUND(H1034*M1034,9)</f>
        <v>1.0364465920000001</v>
      </c>
      <c r="O1034" s="74">
        <f t="shared" ref="O1034:O1057" si="293">IF(VLOOKUP(A1034,V$16:AC$76,8)=VLOOKUP(A1033,V$16:AC$76,8),0,VLOOKUP(A1034,V$16:AC$76,8))</f>
        <v>0</v>
      </c>
      <c r="P1034" s="71">
        <f t="shared" ref="P1034:P1057" ca="1" si="294">TRUNC(((N1034-1)*C1034),8)</f>
        <v>36.446592000000003</v>
      </c>
      <c r="Q1034" s="71">
        <f t="shared" si="280"/>
        <v>0</v>
      </c>
      <c r="R1034" s="76" t="str">
        <f t="shared" ref="R1034:R1057" si="295">IF(O1033&gt;0,VLOOKUP(O1033,U$16:AE$76,10),R1033)</f>
        <v>J=</v>
      </c>
      <c r="S1034" s="92">
        <f t="shared" ref="S1034:S1057" si="296">IF(O1033&gt;0,VLOOKUP(O1033,U$16:AE$76,11),S1033)</f>
        <v>45874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0">
        <f t="shared" si="281"/>
        <v>45801</v>
      </c>
      <c r="B1035" s="77" t="str">
        <f t="shared" ca="1" si="282"/>
        <v>n.d</v>
      </c>
      <c r="C1035" s="71">
        <f t="shared" si="285"/>
        <v>1000</v>
      </c>
      <c r="D1035" s="10">
        <f ca="1">IF(A1035&lt;$B$1,VLOOKUP(A1035,[1]DI!$A$4:$B$15000,2,FALSE),0)</f>
        <v>0</v>
      </c>
      <c r="E1035" s="71">
        <f t="shared" ca="1" si="286"/>
        <v>1</v>
      </c>
      <c r="F1035" s="71">
        <f ca="1">(TRUNC(PRODUCT($E$16:$E1034),16))</f>
        <v>1.37678777149288</v>
      </c>
      <c r="G1035" s="71">
        <f t="shared" ca="1" si="287"/>
        <v>1.33328431449964</v>
      </c>
      <c r="H1035" s="71">
        <f t="shared" ca="1" si="288"/>
        <v>1.03262879</v>
      </c>
      <c r="I1035" s="72">
        <f t="shared" si="283"/>
        <v>1.2999999999999999E-2</v>
      </c>
      <c r="J1035" s="92">
        <f t="shared" si="289"/>
        <v>45693</v>
      </c>
      <c r="K1035" s="73">
        <f t="shared" si="284"/>
        <v>72</v>
      </c>
      <c r="L1035" s="74">
        <f t="shared" si="290"/>
        <v>73</v>
      </c>
      <c r="M1035" s="75">
        <f t="shared" si="291"/>
        <v>1.003748613</v>
      </c>
      <c r="N1035" s="75">
        <f t="shared" ca="1" si="292"/>
        <v>1.036499716</v>
      </c>
      <c r="O1035" s="74">
        <f t="shared" si="293"/>
        <v>0</v>
      </c>
      <c r="P1035" s="71">
        <f t="shared" ca="1" si="294"/>
        <v>36.499715999999999</v>
      </c>
      <c r="Q1035" s="71">
        <f t="shared" si="280"/>
        <v>0</v>
      </c>
      <c r="R1035" s="76" t="str">
        <f t="shared" si="295"/>
        <v>J=</v>
      </c>
      <c r="S1035" s="92">
        <f t="shared" si="296"/>
        <v>45874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0">
        <f t="shared" si="281"/>
        <v>45802</v>
      </c>
      <c r="B1036" s="77" t="str">
        <f t="shared" ca="1" si="282"/>
        <v>n.d</v>
      </c>
      <c r="C1036" s="71">
        <f t="shared" si="285"/>
        <v>1000</v>
      </c>
      <c r="D1036" s="10">
        <f ca="1">IF(A1036&lt;$B$1,VLOOKUP(A1036,[1]DI!$A$4:$B$15000,2,FALSE),0)</f>
        <v>0</v>
      </c>
      <c r="E1036" s="71">
        <f t="shared" ca="1" si="286"/>
        <v>1</v>
      </c>
      <c r="F1036" s="71">
        <f ca="1">(TRUNC(PRODUCT($E$16:$E1035),16))</f>
        <v>1.37678777149288</v>
      </c>
      <c r="G1036" s="71">
        <f t="shared" ca="1" si="287"/>
        <v>1.33328431449964</v>
      </c>
      <c r="H1036" s="71">
        <f t="shared" ca="1" si="288"/>
        <v>1.03262879</v>
      </c>
      <c r="I1036" s="72">
        <f t="shared" si="283"/>
        <v>1.2999999999999999E-2</v>
      </c>
      <c r="J1036" s="92">
        <f t="shared" si="289"/>
        <v>45693</v>
      </c>
      <c r="K1036" s="73">
        <f t="shared" si="284"/>
        <v>72</v>
      </c>
      <c r="L1036" s="74">
        <f t="shared" si="290"/>
        <v>73</v>
      </c>
      <c r="M1036" s="75">
        <f t="shared" si="291"/>
        <v>1.003748613</v>
      </c>
      <c r="N1036" s="75">
        <f t="shared" ca="1" si="292"/>
        <v>1.036499716</v>
      </c>
      <c r="O1036" s="74">
        <f t="shared" si="293"/>
        <v>0</v>
      </c>
      <c r="P1036" s="71">
        <f t="shared" ca="1" si="294"/>
        <v>36.499715999999999</v>
      </c>
      <c r="Q1036" s="71">
        <f t="shared" si="280"/>
        <v>0</v>
      </c>
      <c r="R1036" s="76" t="str">
        <f t="shared" si="295"/>
        <v>J=</v>
      </c>
      <c r="S1036" s="92">
        <f t="shared" si="296"/>
        <v>45874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0">
        <f t="shared" si="281"/>
        <v>45803</v>
      </c>
      <c r="B1037" s="77" t="str">
        <f t="shared" ca="1" si="282"/>
        <v>n.d</v>
      </c>
      <c r="C1037" s="71">
        <f t="shared" si="285"/>
        <v>1000</v>
      </c>
      <c r="D1037" s="10">
        <f ca="1">IF(A1037&lt;$B$1,VLOOKUP(A1037,[1]DI!$A$4:$B$15000,2,FALSE),0)</f>
        <v>0</v>
      </c>
      <c r="E1037" s="71">
        <f t="shared" ca="1" si="286"/>
        <v>1</v>
      </c>
      <c r="F1037" s="71">
        <f ca="1">(TRUNC(PRODUCT($E$16:$E1036),16))</f>
        <v>1.37678777149288</v>
      </c>
      <c r="G1037" s="71">
        <f t="shared" ca="1" si="287"/>
        <v>1.33328431449964</v>
      </c>
      <c r="H1037" s="71">
        <f t="shared" ca="1" si="288"/>
        <v>1.03262879</v>
      </c>
      <c r="I1037" s="72">
        <f t="shared" si="283"/>
        <v>1.2999999999999999E-2</v>
      </c>
      <c r="J1037" s="92">
        <f t="shared" si="289"/>
        <v>45693</v>
      </c>
      <c r="K1037" s="73">
        <f t="shared" si="284"/>
        <v>73</v>
      </c>
      <c r="L1037" s="74">
        <f t="shared" si="290"/>
        <v>73</v>
      </c>
      <c r="M1037" s="75">
        <f t="shared" si="291"/>
        <v>1.003748613</v>
      </c>
      <c r="N1037" s="75">
        <f t="shared" ca="1" si="292"/>
        <v>1.036499716</v>
      </c>
      <c r="O1037" s="74">
        <f t="shared" si="293"/>
        <v>0</v>
      </c>
      <c r="P1037" s="71">
        <f t="shared" ca="1" si="294"/>
        <v>36.499715999999999</v>
      </c>
      <c r="Q1037" s="71">
        <f t="shared" si="280"/>
        <v>0</v>
      </c>
      <c r="R1037" s="76" t="str">
        <f t="shared" si="295"/>
        <v>J=</v>
      </c>
      <c r="S1037" s="92">
        <f t="shared" si="296"/>
        <v>45874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0">
        <f t="shared" si="281"/>
        <v>45804</v>
      </c>
      <c r="B1038" s="77" t="str">
        <f t="shared" ca="1" si="282"/>
        <v>n.d</v>
      </c>
      <c r="C1038" s="71">
        <f t="shared" si="285"/>
        <v>1000</v>
      </c>
      <c r="D1038" s="10">
        <f ca="1">IF(A1038&lt;$B$1,VLOOKUP(A1038,[1]DI!$A$4:$B$15000,2,FALSE),0)</f>
        <v>0</v>
      </c>
      <c r="E1038" s="71">
        <f t="shared" ca="1" si="286"/>
        <v>1</v>
      </c>
      <c r="F1038" s="71">
        <f ca="1">(TRUNC(PRODUCT($E$16:$E1037),16))</f>
        <v>1.37678777149288</v>
      </c>
      <c r="G1038" s="71">
        <f t="shared" ca="1" si="287"/>
        <v>1.33328431449964</v>
      </c>
      <c r="H1038" s="71">
        <f t="shared" ca="1" si="288"/>
        <v>1.03262879</v>
      </c>
      <c r="I1038" s="72">
        <f t="shared" si="283"/>
        <v>1.2999999999999999E-2</v>
      </c>
      <c r="J1038" s="92">
        <f t="shared" si="289"/>
        <v>45693</v>
      </c>
      <c r="K1038" s="73">
        <f t="shared" si="284"/>
        <v>74</v>
      </c>
      <c r="L1038" s="74">
        <f t="shared" si="290"/>
        <v>74</v>
      </c>
      <c r="M1038" s="75">
        <f t="shared" si="291"/>
        <v>1.003800062</v>
      </c>
      <c r="N1038" s="75">
        <f t="shared" ca="1" si="292"/>
        <v>1.0365528429999999</v>
      </c>
      <c r="O1038" s="74">
        <f t="shared" si="293"/>
        <v>0</v>
      </c>
      <c r="P1038" s="71">
        <f t="shared" ca="1" si="294"/>
        <v>36.552842990000002</v>
      </c>
      <c r="Q1038" s="71">
        <f t="shared" si="280"/>
        <v>0</v>
      </c>
      <c r="R1038" s="76" t="str">
        <f t="shared" si="295"/>
        <v>J=</v>
      </c>
      <c r="S1038" s="92">
        <f t="shared" si="296"/>
        <v>45874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0">
        <f t="shared" si="281"/>
        <v>45805</v>
      </c>
      <c r="B1039" s="77" t="str">
        <f t="shared" ca="1" si="282"/>
        <v>n.d</v>
      </c>
      <c r="C1039" s="71">
        <f t="shared" si="285"/>
        <v>1000</v>
      </c>
      <c r="D1039" s="10">
        <f ca="1">IF(A1039&lt;$B$1,VLOOKUP(A1039,[1]DI!$A$4:$B$15000,2,FALSE),0)</f>
        <v>0</v>
      </c>
      <c r="E1039" s="71">
        <f t="shared" ca="1" si="286"/>
        <v>1</v>
      </c>
      <c r="F1039" s="71">
        <f ca="1">(TRUNC(PRODUCT($E$16:$E1038),16))</f>
        <v>1.37678777149288</v>
      </c>
      <c r="G1039" s="71">
        <f t="shared" ca="1" si="287"/>
        <v>1.33328431449964</v>
      </c>
      <c r="H1039" s="71">
        <f t="shared" ca="1" si="288"/>
        <v>1.03262879</v>
      </c>
      <c r="I1039" s="72">
        <f t="shared" si="283"/>
        <v>1.2999999999999999E-2</v>
      </c>
      <c r="J1039" s="92">
        <f t="shared" si="289"/>
        <v>45693</v>
      </c>
      <c r="K1039" s="73">
        <f t="shared" si="284"/>
        <v>75</v>
      </c>
      <c r="L1039" s="74">
        <f t="shared" si="290"/>
        <v>75</v>
      </c>
      <c r="M1039" s="75">
        <f t="shared" si="291"/>
        <v>1.0038515130000001</v>
      </c>
      <c r="N1039" s="75">
        <f t="shared" ca="1" si="292"/>
        <v>1.0366059729999999</v>
      </c>
      <c r="O1039" s="74">
        <f t="shared" si="293"/>
        <v>0</v>
      </c>
      <c r="P1039" s="71">
        <f t="shared" ca="1" si="294"/>
        <v>36.605972989999998</v>
      </c>
      <c r="Q1039" s="71">
        <f t="shared" si="280"/>
        <v>0</v>
      </c>
      <c r="R1039" s="76" t="str">
        <f t="shared" si="295"/>
        <v>J=</v>
      </c>
      <c r="S1039" s="92">
        <f t="shared" si="296"/>
        <v>45874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0">
        <f t="shared" si="281"/>
        <v>45806</v>
      </c>
      <c r="B1040" s="77" t="str">
        <f t="shared" ca="1" si="282"/>
        <v>n.d</v>
      </c>
      <c r="C1040" s="71">
        <f t="shared" si="285"/>
        <v>1000</v>
      </c>
      <c r="D1040" s="10">
        <f ca="1">IF(A1040&lt;$B$1,VLOOKUP(A1040,[1]DI!$A$4:$B$15000,2,FALSE),0)</f>
        <v>0</v>
      </c>
      <c r="E1040" s="71">
        <f t="shared" ca="1" si="286"/>
        <v>1</v>
      </c>
      <c r="F1040" s="71">
        <f ca="1">(TRUNC(PRODUCT($E$16:$E1039),16))</f>
        <v>1.37678777149288</v>
      </c>
      <c r="G1040" s="71">
        <f t="shared" ca="1" si="287"/>
        <v>1.33328431449964</v>
      </c>
      <c r="H1040" s="71">
        <f t="shared" ca="1" si="288"/>
        <v>1.03262879</v>
      </c>
      <c r="I1040" s="72">
        <f t="shared" si="283"/>
        <v>1.2999999999999999E-2</v>
      </c>
      <c r="J1040" s="92">
        <f t="shared" si="289"/>
        <v>45693</v>
      </c>
      <c r="K1040" s="73">
        <f t="shared" si="284"/>
        <v>76</v>
      </c>
      <c r="L1040" s="74">
        <f t="shared" si="290"/>
        <v>76</v>
      </c>
      <c r="M1040" s="75">
        <f t="shared" si="291"/>
        <v>1.0039029660000001</v>
      </c>
      <c r="N1040" s="75">
        <f t="shared" ca="1" si="292"/>
        <v>1.036659105</v>
      </c>
      <c r="O1040" s="74">
        <f t="shared" si="293"/>
        <v>0</v>
      </c>
      <c r="P1040" s="71">
        <f t="shared" ca="1" si="294"/>
        <v>36.659104999999997</v>
      </c>
      <c r="Q1040" s="71">
        <f t="shared" ref="Q1040:Q1103" si="297">IF(O1040&gt;0,VLOOKUP(O1040,$U$16:$Z$112,6),0)</f>
        <v>0</v>
      </c>
      <c r="R1040" s="76" t="str">
        <f t="shared" si="295"/>
        <v>J=</v>
      </c>
      <c r="S1040" s="92">
        <f t="shared" si="296"/>
        <v>45874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0">
        <f t="shared" ref="A1041:A1104" si="298">(A1040+1)</f>
        <v>45807</v>
      </c>
      <c r="B1041" s="77" t="str">
        <f t="shared" ref="B1041:B1104" ca="1" si="299">IF(A1041&lt;=TODAY(),C1041+P1041,IF(AND(A1041&gt;TODAY(),A1041&lt;=$B$1),IF(VLOOKUP(TODAY(),$A$14:$D$10004,4,FALSE)=0,"n.d",C1041+P1041),"n.d"))</f>
        <v>n.d</v>
      </c>
      <c r="C1041" s="71">
        <f t="shared" si="285"/>
        <v>1000</v>
      </c>
      <c r="D1041" s="10">
        <f ca="1">IF(A1041&lt;$B$1,VLOOKUP(A1041,[1]DI!$A$4:$B$15000,2,FALSE),0)</f>
        <v>0</v>
      </c>
      <c r="E1041" s="71">
        <f t="shared" ca="1" si="286"/>
        <v>1</v>
      </c>
      <c r="F1041" s="71">
        <f ca="1">(TRUNC(PRODUCT($E$16:$E1040),16))</f>
        <v>1.37678777149288</v>
      </c>
      <c r="G1041" s="71">
        <f t="shared" ca="1" si="287"/>
        <v>1.33328431449964</v>
      </c>
      <c r="H1041" s="71">
        <f t="shared" ca="1" si="288"/>
        <v>1.03262879</v>
      </c>
      <c r="I1041" s="72">
        <f t="shared" ref="I1041:I1104" si="300">I1040</f>
        <v>1.2999999999999999E-2</v>
      </c>
      <c r="J1041" s="92">
        <f t="shared" si="289"/>
        <v>45693</v>
      </c>
      <c r="K1041" s="73">
        <f t="shared" ref="K1041:K1104" si="301">IF(A1041&gt;J1041,IF(NETWORKDAYS(J1041,A1041,$U$81:$U$469)-1=0,1,NETWORKDAYS(J1041,A1041,$U$81:$U$469)-1),0)</f>
        <v>77</v>
      </c>
      <c r="L1041" s="74">
        <f t="shared" si="290"/>
        <v>77</v>
      </c>
      <c r="M1041" s="75">
        <f t="shared" si="291"/>
        <v>1.0039544229999999</v>
      </c>
      <c r="N1041" s="75">
        <f t="shared" ca="1" si="292"/>
        <v>1.036712241</v>
      </c>
      <c r="O1041" s="74">
        <f t="shared" si="293"/>
        <v>0</v>
      </c>
      <c r="P1041" s="71">
        <f t="shared" ca="1" si="294"/>
        <v>36.712240999999999</v>
      </c>
      <c r="Q1041" s="71">
        <f t="shared" si="297"/>
        <v>0</v>
      </c>
      <c r="R1041" s="76" t="str">
        <f t="shared" si="295"/>
        <v>J=</v>
      </c>
      <c r="S1041" s="92">
        <f t="shared" si="296"/>
        <v>45874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0">
        <f t="shared" si="298"/>
        <v>45808</v>
      </c>
      <c r="B1042" s="77" t="str">
        <f t="shared" ca="1" si="299"/>
        <v>n.d</v>
      </c>
      <c r="C1042" s="71">
        <f t="shared" si="285"/>
        <v>1000</v>
      </c>
      <c r="D1042" s="10">
        <f ca="1">IF(A1042&lt;$B$1,VLOOKUP(A1042,[1]DI!$A$4:$B$15000,2,FALSE),0)</f>
        <v>0</v>
      </c>
      <c r="E1042" s="71">
        <f t="shared" ca="1" si="286"/>
        <v>1</v>
      </c>
      <c r="F1042" s="71">
        <f ca="1">(TRUNC(PRODUCT($E$16:$E1041),16))</f>
        <v>1.37678777149288</v>
      </c>
      <c r="G1042" s="71">
        <f t="shared" ca="1" si="287"/>
        <v>1.33328431449964</v>
      </c>
      <c r="H1042" s="71">
        <f t="shared" ca="1" si="288"/>
        <v>1.03262879</v>
      </c>
      <c r="I1042" s="72">
        <f t="shared" si="300"/>
        <v>1.2999999999999999E-2</v>
      </c>
      <c r="J1042" s="92">
        <f t="shared" si="289"/>
        <v>45693</v>
      </c>
      <c r="K1042" s="73">
        <f t="shared" si="301"/>
        <v>77</v>
      </c>
      <c r="L1042" s="74">
        <f t="shared" si="290"/>
        <v>78</v>
      </c>
      <c r="M1042" s="75">
        <f t="shared" si="291"/>
        <v>1.0040058810000001</v>
      </c>
      <c r="N1042" s="75">
        <f t="shared" ca="1" si="292"/>
        <v>1.0367653779999999</v>
      </c>
      <c r="O1042" s="74">
        <f t="shared" si="293"/>
        <v>0</v>
      </c>
      <c r="P1042" s="71">
        <f t="shared" ca="1" si="294"/>
        <v>36.765377989999998</v>
      </c>
      <c r="Q1042" s="71">
        <f t="shared" si="297"/>
        <v>0</v>
      </c>
      <c r="R1042" s="76" t="str">
        <f t="shared" si="295"/>
        <v>J=</v>
      </c>
      <c r="S1042" s="92">
        <f t="shared" si="296"/>
        <v>45874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0">
        <f t="shared" si="298"/>
        <v>45809</v>
      </c>
      <c r="B1043" s="77" t="str">
        <f t="shared" ca="1" si="299"/>
        <v>n.d</v>
      </c>
      <c r="C1043" s="71">
        <f t="shared" si="285"/>
        <v>1000</v>
      </c>
      <c r="D1043" s="10">
        <f ca="1">IF(A1043&lt;$B$1,VLOOKUP(A1043,[1]DI!$A$4:$B$15000,2,FALSE),0)</f>
        <v>0</v>
      </c>
      <c r="E1043" s="71">
        <f t="shared" ca="1" si="286"/>
        <v>1</v>
      </c>
      <c r="F1043" s="71">
        <f ca="1">(TRUNC(PRODUCT($E$16:$E1042),16))</f>
        <v>1.37678777149288</v>
      </c>
      <c r="G1043" s="71">
        <f t="shared" ca="1" si="287"/>
        <v>1.33328431449964</v>
      </c>
      <c r="H1043" s="71">
        <f t="shared" ca="1" si="288"/>
        <v>1.03262879</v>
      </c>
      <c r="I1043" s="72">
        <f t="shared" si="300"/>
        <v>1.2999999999999999E-2</v>
      </c>
      <c r="J1043" s="92">
        <f t="shared" si="289"/>
        <v>45693</v>
      </c>
      <c r="K1043" s="73">
        <f t="shared" si="301"/>
        <v>77</v>
      </c>
      <c r="L1043" s="74">
        <f t="shared" si="290"/>
        <v>78</v>
      </c>
      <c r="M1043" s="75">
        <f t="shared" si="291"/>
        <v>1.0040058810000001</v>
      </c>
      <c r="N1043" s="75">
        <f t="shared" ca="1" si="292"/>
        <v>1.0367653779999999</v>
      </c>
      <c r="O1043" s="74">
        <f t="shared" si="293"/>
        <v>0</v>
      </c>
      <c r="P1043" s="71">
        <f t="shared" ca="1" si="294"/>
        <v>36.765377989999998</v>
      </c>
      <c r="Q1043" s="71">
        <f t="shared" si="297"/>
        <v>0</v>
      </c>
      <c r="R1043" s="76" t="str">
        <f t="shared" si="295"/>
        <v>J=</v>
      </c>
      <c r="S1043" s="92">
        <f t="shared" si="296"/>
        <v>45874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0">
        <f t="shared" si="298"/>
        <v>45810</v>
      </c>
      <c r="B1044" s="77" t="str">
        <f t="shared" ca="1" si="299"/>
        <v>n.d</v>
      </c>
      <c r="C1044" s="71">
        <f t="shared" si="285"/>
        <v>1000</v>
      </c>
      <c r="D1044" s="10">
        <f ca="1">IF(A1044&lt;$B$1,VLOOKUP(A1044,[1]DI!$A$4:$B$15000,2,FALSE),0)</f>
        <v>0</v>
      </c>
      <c r="E1044" s="71">
        <f t="shared" ca="1" si="286"/>
        <v>1</v>
      </c>
      <c r="F1044" s="71">
        <f ca="1">(TRUNC(PRODUCT($E$16:$E1043),16))</f>
        <v>1.37678777149288</v>
      </c>
      <c r="G1044" s="71">
        <f t="shared" ca="1" si="287"/>
        <v>1.33328431449964</v>
      </c>
      <c r="H1044" s="71">
        <f t="shared" ca="1" si="288"/>
        <v>1.03262879</v>
      </c>
      <c r="I1044" s="72">
        <f t="shared" si="300"/>
        <v>1.2999999999999999E-2</v>
      </c>
      <c r="J1044" s="92">
        <f t="shared" si="289"/>
        <v>45693</v>
      </c>
      <c r="K1044" s="73">
        <f t="shared" si="301"/>
        <v>78</v>
      </c>
      <c r="L1044" s="74">
        <f t="shared" si="290"/>
        <v>78</v>
      </c>
      <c r="M1044" s="75">
        <f t="shared" si="291"/>
        <v>1.0040058810000001</v>
      </c>
      <c r="N1044" s="75">
        <f t="shared" ca="1" si="292"/>
        <v>1.0367653779999999</v>
      </c>
      <c r="O1044" s="74">
        <f t="shared" si="293"/>
        <v>0</v>
      </c>
      <c r="P1044" s="71">
        <f t="shared" ca="1" si="294"/>
        <v>36.765377989999998</v>
      </c>
      <c r="Q1044" s="71">
        <f t="shared" si="297"/>
        <v>0</v>
      </c>
      <c r="R1044" s="76" t="str">
        <f t="shared" si="295"/>
        <v>J=</v>
      </c>
      <c r="S1044" s="92">
        <f t="shared" si="296"/>
        <v>45874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0">
        <f t="shared" si="298"/>
        <v>45811</v>
      </c>
      <c r="B1045" s="77" t="str">
        <f t="shared" ca="1" si="299"/>
        <v>n.d</v>
      </c>
      <c r="C1045" s="71">
        <f t="shared" si="285"/>
        <v>1000</v>
      </c>
      <c r="D1045" s="10">
        <f ca="1">IF(A1045&lt;$B$1,VLOOKUP(A1045,[1]DI!$A$4:$B$15000,2,FALSE),0)</f>
        <v>0</v>
      </c>
      <c r="E1045" s="71">
        <f t="shared" ca="1" si="286"/>
        <v>1</v>
      </c>
      <c r="F1045" s="71">
        <f ca="1">(TRUNC(PRODUCT($E$16:$E1044),16))</f>
        <v>1.37678777149288</v>
      </c>
      <c r="G1045" s="71">
        <f t="shared" ca="1" si="287"/>
        <v>1.33328431449964</v>
      </c>
      <c r="H1045" s="71">
        <f t="shared" ca="1" si="288"/>
        <v>1.03262879</v>
      </c>
      <c r="I1045" s="72">
        <f t="shared" si="300"/>
        <v>1.2999999999999999E-2</v>
      </c>
      <c r="J1045" s="92">
        <f t="shared" si="289"/>
        <v>45693</v>
      </c>
      <c r="K1045" s="73">
        <f t="shared" si="301"/>
        <v>79</v>
      </c>
      <c r="L1045" s="74">
        <f t="shared" si="290"/>
        <v>79</v>
      </c>
      <c r="M1045" s="75">
        <f t="shared" si="291"/>
        <v>1.0040573429999999</v>
      </c>
      <c r="N1045" s="75">
        <f t="shared" ca="1" si="292"/>
        <v>1.0368185190000001</v>
      </c>
      <c r="O1045" s="74">
        <f t="shared" si="293"/>
        <v>0</v>
      </c>
      <c r="P1045" s="71">
        <f t="shared" ca="1" si="294"/>
        <v>36.818519000000002</v>
      </c>
      <c r="Q1045" s="71">
        <f t="shared" si="297"/>
        <v>0</v>
      </c>
      <c r="R1045" s="76" t="str">
        <f t="shared" si="295"/>
        <v>J=</v>
      </c>
      <c r="S1045" s="92">
        <f t="shared" si="296"/>
        <v>45874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0">
        <f t="shared" si="298"/>
        <v>45812</v>
      </c>
      <c r="B1046" s="77" t="str">
        <f t="shared" ca="1" si="299"/>
        <v>n.d</v>
      </c>
      <c r="C1046" s="71">
        <f t="shared" si="285"/>
        <v>1000</v>
      </c>
      <c r="D1046" s="10">
        <f ca="1">IF(A1046&lt;$B$1,VLOOKUP(A1046,[1]DI!$A$4:$B$15000,2,FALSE),0)</f>
        <v>0</v>
      </c>
      <c r="E1046" s="71">
        <f t="shared" ca="1" si="286"/>
        <v>1</v>
      </c>
      <c r="F1046" s="71">
        <f ca="1">(TRUNC(PRODUCT($E$16:$E1045),16))</f>
        <v>1.37678777149288</v>
      </c>
      <c r="G1046" s="71">
        <f t="shared" ca="1" si="287"/>
        <v>1.33328431449964</v>
      </c>
      <c r="H1046" s="71">
        <f t="shared" ca="1" si="288"/>
        <v>1.03262879</v>
      </c>
      <c r="I1046" s="72">
        <f t="shared" si="300"/>
        <v>1.2999999999999999E-2</v>
      </c>
      <c r="J1046" s="92">
        <f t="shared" si="289"/>
        <v>45693</v>
      </c>
      <c r="K1046" s="73">
        <f t="shared" si="301"/>
        <v>80</v>
      </c>
      <c r="L1046" s="74">
        <f t="shared" si="290"/>
        <v>80</v>
      </c>
      <c r="M1046" s="75">
        <f t="shared" si="291"/>
        <v>1.0041088069999999</v>
      </c>
      <c r="N1046" s="75">
        <f t="shared" ca="1" si="292"/>
        <v>1.036871662</v>
      </c>
      <c r="O1046" s="74">
        <f t="shared" si="293"/>
        <v>0</v>
      </c>
      <c r="P1046" s="71">
        <f t="shared" ca="1" si="294"/>
        <v>36.871662000000001</v>
      </c>
      <c r="Q1046" s="71">
        <f t="shared" si="297"/>
        <v>0</v>
      </c>
      <c r="R1046" s="76" t="str">
        <f t="shared" si="295"/>
        <v>J=</v>
      </c>
      <c r="S1046" s="92">
        <f t="shared" si="296"/>
        <v>45874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0">
        <f t="shared" si="298"/>
        <v>45813</v>
      </c>
      <c r="B1047" s="77" t="str">
        <f t="shared" ca="1" si="299"/>
        <v>n.d</v>
      </c>
      <c r="C1047" s="71">
        <f t="shared" si="285"/>
        <v>1000</v>
      </c>
      <c r="D1047" s="10">
        <f ca="1">IF(A1047&lt;$B$1,VLOOKUP(A1047,[1]DI!$A$4:$B$15000,2,FALSE),0)</f>
        <v>0</v>
      </c>
      <c r="E1047" s="71">
        <f t="shared" ca="1" si="286"/>
        <v>1</v>
      </c>
      <c r="F1047" s="71">
        <f ca="1">(TRUNC(PRODUCT($E$16:$E1046),16))</f>
        <v>1.37678777149288</v>
      </c>
      <c r="G1047" s="71">
        <f t="shared" ca="1" si="287"/>
        <v>1.33328431449964</v>
      </c>
      <c r="H1047" s="71">
        <f t="shared" ca="1" si="288"/>
        <v>1.03262879</v>
      </c>
      <c r="I1047" s="72">
        <f t="shared" si="300"/>
        <v>1.2999999999999999E-2</v>
      </c>
      <c r="J1047" s="92">
        <f t="shared" si="289"/>
        <v>45693</v>
      </c>
      <c r="K1047" s="73">
        <f t="shared" si="301"/>
        <v>81</v>
      </c>
      <c r="L1047" s="74">
        <f t="shared" si="290"/>
        <v>81</v>
      </c>
      <c r="M1047" s="75">
        <f t="shared" si="291"/>
        <v>1.004160274</v>
      </c>
      <c r="N1047" s="75">
        <f t="shared" ca="1" si="292"/>
        <v>1.0369248090000001</v>
      </c>
      <c r="O1047" s="74">
        <f t="shared" si="293"/>
        <v>0</v>
      </c>
      <c r="P1047" s="71">
        <f t="shared" ca="1" si="294"/>
        <v>36.924809000000003</v>
      </c>
      <c r="Q1047" s="71">
        <f t="shared" si="297"/>
        <v>0</v>
      </c>
      <c r="R1047" s="76" t="str">
        <f t="shared" si="295"/>
        <v>J=</v>
      </c>
      <c r="S1047" s="92">
        <f t="shared" si="296"/>
        <v>45874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0">
        <f t="shared" si="298"/>
        <v>45814</v>
      </c>
      <c r="B1048" s="77" t="str">
        <f t="shared" ca="1" si="299"/>
        <v>n.d</v>
      </c>
      <c r="C1048" s="71">
        <f t="shared" si="285"/>
        <v>1000</v>
      </c>
      <c r="D1048" s="10">
        <f ca="1">IF(A1048&lt;$B$1,VLOOKUP(A1048,[1]DI!$A$4:$B$15000,2,FALSE),0)</f>
        <v>0</v>
      </c>
      <c r="E1048" s="71">
        <f t="shared" ca="1" si="286"/>
        <v>1</v>
      </c>
      <c r="F1048" s="71">
        <f ca="1">(TRUNC(PRODUCT($E$16:$E1047),16))</f>
        <v>1.37678777149288</v>
      </c>
      <c r="G1048" s="71">
        <f t="shared" ca="1" si="287"/>
        <v>1.33328431449964</v>
      </c>
      <c r="H1048" s="71">
        <f t="shared" ca="1" si="288"/>
        <v>1.03262879</v>
      </c>
      <c r="I1048" s="72">
        <f t="shared" si="300"/>
        <v>1.2999999999999999E-2</v>
      </c>
      <c r="J1048" s="92">
        <f t="shared" si="289"/>
        <v>45693</v>
      </c>
      <c r="K1048" s="73">
        <f t="shared" si="301"/>
        <v>82</v>
      </c>
      <c r="L1048" s="74">
        <f t="shared" si="290"/>
        <v>82</v>
      </c>
      <c r="M1048" s="75">
        <f t="shared" si="291"/>
        <v>1.0042117429999999</v>
      </c>
      <c r="N1048" s="75">
        <f t="shared" ca="1" si="292"/>
        <v>1.036977957</v>
      </c>
      <c r="O1048" s="74">
        <f t="shared" si="293"/>
        <v>0</v>
      </c>
      <c r="P1048" s="71">
        <f t="shared" ca="1" si="294"/>
        <v>36.977956990000003</v>
      </c>
      <c r="Q1048" s="71">
        <f t="shared" si="297"/>
        <v>0</v>
      </c>
      <c r="R1048" s="76" t="str">
        <f t="shared" si="295"/>
        <v>J=</v>
      </c>
      <c r="S1048" s="92">
        <f t="shared" si="296"/>
        <v>45874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0">
        <f t="shared" si="298"/>
        <v>45815</v>
      </c>
      <c r="B1049" s="77" t="str">
        <f t="shared" ca="1" si="299"/>
        <v>n.d</v>
      </c>
      <c r="C1049" s="71">
        <f t="shared" si="285"/>
        <v>1000</v>
      </c>
      <c r="D1049" s="10">
        <f ca="1">IF(A1049&lt;$B$1,VLOOKUP(A1049,[1]DI!$A$4:$B$15000,2,FALSE),0)</f>
        <v>0</v>
      </c>
      <c r="E1049" s="71">
        <f t="shared" ca="1" si="286"/>
        <v>1</v>
      </c>
      <c r="F1049" s="71">
        <f ca="1">(TRUNC(PRODUCT($E$16:$E1048),16))</f>
        <v>1.37678777149288</v>
      </c>
      <c r="G1049" s="71">
        <f t="shared" ca="1" si="287"/>
        <v>1.33328431449964</v>
      </c>
      <c r="H1049" s="71">
        <f t="shared" ca="1" si="288"/>
        <v>1.03262879</v>
      </c>
      <c r="I1049" s="72">
        <f t="shared" si="300"/>
        <v>1.2999999999999999E-2</v>
      </c>
      <c r="J1049" s="92">
        <f t="shared" si="289"/>
        <v>45693</v>
      </c>
      <c r="K1049" s="73">
        <f t="shared" si="301"/>
        <v>82</v>
      </c>
      <c r="L1049" s="74">
        <f t="shared" si="290"/>
        <v>83</v>
      </c>
      <c r="M1049" s="75">
        <f t="shared" si="291"/>
        <v>1.0042632149999999</v>
      </c>
      <c r="N1049" s="75">
        <f t="shared" ca="1" si="292"/>
        <v>1.037031109</v>
      </c>
      <c r="O1049" s="74">
        <f t="shared" si="293"/>
        <v>0</v>
      </c>
      <c r="P1049" s="71">
        <f t="shared" ca="1" si="294"/>
        <v>37.031109000000001</v>
      </c>
      <c r="Q1049" s="71">
        <f t="shared" si="297"/>
        <v>0</v>
      </c>
      <c r="R1049" s="76" t="str">
        <f t="shared" si="295"/>
        <v>J=</v>
      </c>
      <c r="S1049" s="92">
        <f t="shared" si="296"/>
        <v>45874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0">
        <f t="shared" si="298"/>
        <v>45816</v>
      </c>
      <c r="B1050" s="77" t="str">
        <f t="shared" ca="1" si="299"/>
        <v>n.d</v>
      </c>
      <c r="C1050" s="71">
        <f t="shared" si="285"/>
        <v>1000</v>
      </c>
      <c r="D1050" s="10">
        <f ca="1">IF(A1050&lt;$B$1,VLOOKUP(A1050,[1]DI!$A$4:$B$15000,2,FALSE),0)</f>
        <v>0</v>
      </c>
      <c r="E1050" s="71">
        <f t="shared" ca="1" si="286"/>
        <v>1</v>
      </c>
      <c r="F1050" s="71">
        <f ca="1">(TRUNC(PRODUCT($E$16:$E1049),16))</f>
        <v>1.37678777149288</v>
      </c>
      <c r="G1050" s="71">
        <f t="shared" ca="1" si="287"/>
        <v>1.33328431449964</v>
      </c>
      <c r="H1050" s="71">
        <f t="shared" ca="1" si="288"/>
        <v>1.03262879</v>
      </c>
      <c r="I1050" s="72">
        <f t="shared" si="300"/>
        <v>1.2999999999999999E-2</v>
      </c>
      <c r="J1050" s="92">
        <f t="shared" si="289"/>
        <v>45693</v>
      </c>
      <c r="K1050" s="73">
        <f t="shared" si="301"/>
        <v>82</v>
      </c>
      <c r="L1050" s="74">
        <f t="shared" si="290"/>
        <v>83</v>
      </c>
      <c r="M1050" s="75">
        <f t="shared" si="291"/>
        <v>1.0042632149999999</v>
      </c>
      <c r="N1050" s="75">
        <f t="shared" ca="1" si="292"/>
        <v>1.037031109</v>
      </c>
      <c r="O1050" s="74">
        <f t="shared" si="293"/>
        <v>0</v>
      </c>
      <c r="P1050" s="71">
        <f t="shared" ca="1" si="294"/>
        <v>37.031109000000001</v>
      </c>
      <c r="Q1050" s="71">
        <f t="shared" si="297"/>
        <v>0</v>
      </c>
      <c r="R1050" s="76" t="str">
        <f t="shared" si="295"/>
        <v>J=</v>
      </c>
      <c r="S1050" s="92">
        <f t="shared" si="296"/>
        <v>45874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0">
        <f t="shared" si="298"/>
        <v>45817</v>
      </c>
      <c r="B1051" s="77" t="str">
        <f t="shared" ca="1" si="299"/>
        <v>n.d</v>
      </c>
      <c r="C1051" s="71">
        <f t="shared" si="285"/>
        <v>1000</v>
      </c>
      <c r="D1051" s="10">
        <f ca="1">IF(A1051&lt;$B$1,VLOOKUP(A1051,[1]DI!$A$4:$B$15000,2,FALSE),0)</f>
        <v>0</v>
      </c>
      <c r="E1051" s="71">
        <f t="shared" ca="1" si="286"/>
        <v>1</v>
      </c>
      <c r="F1051" s="71">
        <f ca="1">(TRUNC(PRODUCT($E$16:$E1050),16))</f>
        <v>1.37678777149288</v>
      </c>
      <c r="G1051" s="71">
        <f t="shared" ca="1" si="287"/>
        <v>1.33328431449964</v>
      </c>
      <c r="H1051" s="71">
        <f t="shared" ca="1" si="288"/>
        <v>1.03262879</v>
      </c>
      <c r="I1051" s="72">
        <f t="shared" si="300"/>
        <v>1.2999999999999999E-2</v>
      </c>
      <c r="J1051" s="92">
        <f t="shared" si="289"/>
        <v>45693</v>
      </c>
      <c r="K1051" s="73">
        <f t="shared" si="301"/>
        <v>83</v>
      </c>
      <c r="L1051" s="74">
        <f t="shared" si="290"/>
        <v>83</v>
      </c>
      <c r="M1051" s="75">
        <f t="shared" si="291"/>
        <v>1.0042632149999999</v>
      </c>
      <c r="N1051" s="75">
        <f t="shared" ca="1" si="292"/>
        <v>1.037031109</v>
      </c>
      <c r="O1051" s="74">
        <f t="shared" si="293"/>
        <v>0</v>
      </c>
      <c r="P1051" s="71">
        <f t="shared" ca="1" si="294"/>
        <v>37.031109000000001</v>
      </c>
      <c r="Q1051" s="71">
        <f t="shared" si="297"/>
        <v>0</v>
      </c>
      <c r="R1051" s="76" t="str">
        <f t="shared" si="295"/>
        <v>J=</v>
      </c>
      <c r="S1051" s="92">
        <f t="shared" si="296"/>
        <v>45874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0">
        <f t="shared" si="298"/>
        <v>45818</v>
      </c>
      <c r="B1052" s="77" t="str">
        <f t="shared" ca="1" si="299"/>
        <v>n.d</v>
      </c>
      <c r="C1052" s="71">
        <f t="shared" si="285"/>
        <v>1000</v>
      </c>
      <c r="D1052" s="10">
        <f ca="1">IF(A1052&lt;$B$1,VLOOKUP(A1052,[1]DI!$A$4:$B$15000,2,FALSE),0)</f>
        <v>0</v>
      </c>
      <c r="E1052" s="71">
        <f t="shared" ca="1" si="286"/>
        <v>1</v>
      </c>
      <c r="F1052" s="71">
        <f ca="1">(TRUNC(PRODUCT($E$16:$E1051),16))</f>
        <v>1.37678777149288</v>
      </c>
      <c r="G1052" s="71">
        <f t="shared" ca="1" si="287"/>
        <v>1.33328431449964</v>
      </c>
      <c r="H1052" s="71">
        <f t="shared" ca="1" si="288"/>
        <v>1.03262879</v>
      </c>
      <c r="I1052" s="72">
        <f t="shared" si="300"/>
        <v>1.2999999999999999E-2</v>
      </c>
      <c r="J1052" s="92">
        <f t="shared" si="289"/>
        <v>45693</v>
      </c>
      <c r="K1052" s="73">
        <f t="shared" si="301"/>
        <v>84</v>
      </c>
      <c r="L1052" s="74">
        <f t="shared" si="290"/>
        <v>84</v>
      </c>
      <c r="M1052" s="75">
        <f t="shared" si="291"/>
        <v>1.00431469</v>
      </c>
      <c r="N1052" s="75">
        <f t="shared" ca="1" si="292"/>
        <v>1.0370842629999999</v>
      </c>
      <c r="O1052" s="74">
        <f t="shared" si="293"/>
        <v>0</v>
      </c>
      <c r="P1052" s="71">
        <f t="shared" ca="1" si="294"/>
        <v>37.084262989999999</v>
      </c>
      <c r="Q1052" s="71">
        <f t="shared" si="297"/>
        <v>0</v>
      </c>
      <c r="R1052" s="76" t="str">
        <f t="shared" si="295"/>
        <v>J=</v>
      </c>
      <c r="S1052" s="92">
        <f t="shared" si="296"/>
        <v>45874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0">
        <f t="shared" si="298"/>
        <v>45819</v>
      </c>
      <c r="B1053" s="77" t="str">
        <f t="shared" ca="1" si="299"/>
        <v>n.d</v>
      </c>
      <c r="C1053" s="71">
        <f t="shared" si="285"/>
        <v>1000</v>
      </c>
      <c r="D1053" s="10">
        <f ca="1">IF(A1053&lt;$B$1,VLOOKUP(A1053,[1]DI!$A$4:$B$15000,2,FALSE),0)</f>
        <v>0</v>
      </c>
      <c r="E1053" s="71">
        <f t="shared" ca="1" si="286"/>
        <v>1</v>
      </c>
      <c r="F1053" s="71">
        <f ca="1">(TRUNC(PRODUCT($E$16:$E1052),16))</f>
        <v>1.37678777149288</v>
      </c>
      <c r="G1053" s="71">
        <f t="shared" ca="1" si="287"/>
        <v>1.33328431449964</v>
      </c>
      <c r="H1053" s="71">
        <f t="shared" ca="1" si="288"/>
        <v>1.03262879</v>
      </c>
      <c r="I1053" s="72">
        <f t="shared" si="300"/>
        <v>1.2999999999999999E-2</v>
      </c>
      <c r="J1053" s="92">
        <f t="shared" si="289"/>
        <v>45693</v>
      </c>
      <c r="K1053" s="73">
        <f t="shared" si="301"/>
        <v>85</v>
      </c>
      <c r="L1053" s="74">
        <f t="shared" si="290"/>
        <v>85</v>
      </c>
      <c r="M1053" s="75">
        <f t="shared" si="291"/>
        <v>1.0043661669999999</v>
      </c>
      <c r="N1053" s="75">
        <f t="shared" ca="1" si="292"/>
        <v>1.0371374200000001</v>
      </c>
      <c r="O1053" s="74">
        <f t="shared" si="293"/>
        <v>0</v>
      </c>
      <c r="P1053" s="71">
        <f t="shared" ca="1" si="294"/>
        <v>37.137419999999999</v>
      </c>
      <c r="Q1053" s="71">
        <f t="shared" si="297"/>
        <v>0</v>
      </c>
      <c r="R1053" s="76" t="str">
        <f t="shared" si="295"/>
        <v>J=</v>
      </c>
      <c r="S1053" s="92">
        <f t="shared" si="296"/>
        <v>45874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0">
        <f t="shared" si="298"/>
        <v>45820</v>
      </c>
      <c r="B1054" s="77" t="str">
        <f t="shared" ca="1" si="299"/>
        <v>n.d</v>
      </c>
      <c r="C1054" s="71">
        <f t="shared" si="285"/>
        <v>1000</v>
      </c>
      <c r="D1054" s="10">
        <f ca="1">IF(A1054&lt;$B$1,VLOOKUP(A1054,[1]DI!$A$4:$B$15000,2,FALSE),0)</f>
        <v>0</v>
      </c>
      <c r="E1054" s="71">
        <f t="shared" ca="1" si="286"/>
        <v>1</v>
      </c>
      <c r="F1054" s="71">
        <f ca="1">(TRUNC(PRODUCT($E$16:$E1053),16))</f>
        <v>1.37678777149288</v>
      </c>
      <c r="G1054" s="71">
        <f t="shared" ca="1" si="287"/>
        <v>1.33328431449964</v>
      </c>
      <c r="H1054" s="71">
        <f t="shared" ca="1" si="288"/>
        <v>1.03262879</v>
      </c>
      <c r="I1054" s="72">
        <f t="shared" si="300"/>
        <v>1.2999999999999999E-2</v>
      </c>
      <c r="J1054" s="92">
        <f t="shared" si="289"/>
        <v>45693</v>
      </c>
      <c r="K1054" s="73">
        <f t="shared" si="301"/>
        <v>86</v>
      </c>
      <c r="L1054" s="74">
        <f t="shared" si="290"/>
        <v>86</v>
      </c>
      <c r="M1054" s="75">
        <f t="shared" si="291"/>
        <v>1.0044176469999999</v>
      </c>
      <c r="N1054" s="75">
        <f t="shared" ca="1" si="292"/>
        <v>1.037190579</v>
      </c>
      <c r="O1054" s="74">
        <f t="shared" si="293"/>
        <v>0</v>
      </c>
      <c r="P1054" s="71">
        <f t="shared" ca="1" si="294"/>
        <v>37.190579</v>
      </c>
      <c r="Q1054" s="71">
        <f t="shared" si="297"/>
        <v>0</v>
      </c>
      <c r="R1054" s="76" t="str">
        <f t="shared" si="295"/>
        <v>J=</v>
      </c>
      <c r="S1054" s="92">
        <f t="shared" si="296"/>
        <v>45874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0">
        <f t="shared" si="298"/>
        <v>45821</v>
      </c>
      <c r="B1055" s="77" t="str">
        <f t="shared" ca="1" si="299"/>
        <v>n.d</v>
      </c>
      <c r="C1055" s="71">
        <f t="shared" si="285"/>
        <v>1000</v>
      </c>
      <c r="D1055" s="10">
        <f ca="1">IF(A1055&lt;$B$1,VLOOKUP(A1055,[1]DI!$A$4:$B$15000,2,FALSE),0)</f>
        <v>0</v>
      </c>
      <c r="E1055" s="71">
        <f t="shared" ca="1" si="286"/>
        <v>1</v>
      </c>
      <c r="F1055" s="71">
        <f ca="1">(TRUNC(PRODUCT($E$16:$E1054),16))</f>
        <v>1.37678777149288</v>
      </c>
      <c r="G1055" s="71">
        <f t="shared" ca="1" si="287"/>
        <v>1.33328431449964</v>
      </c>
      <c r="H1055" s="71">
        <f t="shared" ca="1" si="288"/>
        <v>1.03262879</v>
      </c>
      <c r="I1055" s="72">
        <f t="shared" si="300"/>
        <v>1.2999999999999999E-2</v>
      </c>
      <c r="J1055" s="92">
        <f t="shared" si="289"/>
        <v>45693</v>
      </c>
      <c r="K1055" s="73">
        <f t="shared" si="301"/>
        <v>87</v>
      </c>
      <c r="L1055" s="74">
        <f t="shared" si="290"/>
        <v>87</v>
      </c>
      <c r="M1055" s="75">
        <f t="shared" si="291"/>
        <v>1.0044691299999999</v>
      </c>
      <c r="N1055" s="75">
        <f t="shared" ca="1" si="292"/>
        <v>1.037243742</v>
      </c>
      <c r="O1055" s="74">
        <f t="shared" si="293"/>
        <v>0</v>
      </c>
      <c r="P1055" s="71">
        <f t="shared" ca="1" si="294"/>
        <v>37.243741999999997</v>
      </c>
      <c r="Q1055" s="71">
        <f t="shared" si="297"/>
        <v>0</v>
      </c>
      <c r="R1055" s="76" t="str">
        <f t="shared" si="295"/>
        <v>J=</v>
      </c>
      <c r="S1055" s="92">
        <f t="shared" si="296"/>
        <v>45874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0">
        <f t="shared" si="298"/>
        <v>45822</v>
      </c>
      <c r="B1056" s="77" t="str">
        <f t="shared" ca="1" si="299"/>
        <v>n.d</v>
      </c>
      <c r="C1056" s="71">
        <f t="shared" si="285"/>
        <v>1000</v>
      </c>
      <c r="D1056" s="10">
        <f ca="1">IF(A1056&lt;$B$1,VLOOKUP(A1056,[1]DI!$A$4:$B$15000,2,FALSE),0)</f>
        <v>0</v>
      </c>
      <c r="E1056" s="71">
        <f t="shared" ca="1" si="286"/>
        <v>1</v>
      </c>
      <c r="F1056" s="71">
        <f ca="1">(TRUNC(PRODUCT($E$16:$E1055),16))</f>
        <v>1.37678777149288</v>
      </c>
      <c r="G1056" s="71">
        <f t="shared" ca="1" si="287"/>
        <v>1.33328431449964</v>
      </c>
      <c r="H1056" s="71">
        <f t="shared" ca="1" si="288"/>
        <v>1.03262879</v>
      </c>
      <c r="I1056" s="72">
        <f t="shared" si="300"/>
        <v>1.2999999999999999E-2</v>
      </c>
      <c r="J1056" s="92">
        <f t="shared" si="289"/>
        <v>45693</v>
      </c>
      <c r="K1056" s="73">
        <f t="shared" si="301"/>
        <v>87</v>
      </c>
      <c r="L1056" s="74">
        <f t="shared" si="290"/>
        <v>88</v>
      </c>
      <c r="M1056" s="75">
        <f t="shared" si="291"/>
        <v>1.0045206149999999</v>
      </c>
      <c r="N1056" s="75">
        <f t="shared" ca="1" si="292"/>
        <v>1.037296907</v>
      </c>
      <c r="O1056" s="74">
        <f t="shared" si="293"/>
        <v>0</v>
      </c>
      <c r="P1056" s="71">
        <f t="shared" ca="1" si="294"/>
        <v>37.296906999999997</v>
      </c>
      <c r="Q1056" s="71">
        <f t="shared" si="297"/>
        <v>0</v>
      </c>
      <c r="R1056" s="76" t="str">
        <f t="shared" si="295"/>
        <v>J=</v>
      </c>
      <c r="S1056" s="92">
        <f t="shared" si="296"/>
        <v>45874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0">
        <f t="shared" si="298"/>
        <v>45823</v>
      </c>
      <c r="B1057" s="77" t="str">
        <f t="shared" ca="1" si="299"/>
        <v>n.d</v>
      </c>
      <c r="C1057" s="71">
        <f t="shared" si="285"/>
        <v>1000</v>
      </c>
      <c r="D1057" s="10">
        <f ca="1">IF(A1057&lt;$B$1,VLOOKUP(A1057,[1]DI!$A$4:$B$15000,2,FALSE),0)</f>
        <v>0</v>
      </c>
      <c r="E1057" s="71">
        <f t="shared" ca="1" si="286"/>
        <v>1</v>
      </c>
      <c r="F1057" s="71">
        <f ca="1">(TRUNC(PRODUCT($E$16:$E1056),16))</f>
        <v>1.37678777149288</v>
      </c>
      <c r="G1057" s="71">
        <f t="shared" ca="1" si="287"/>
        <v>1.33328431449964</v>
      </c>
      <c r="H1057" s="71">
        <f t="shared" ca="1" si="288"/>
        <v>1.03262879</v>
      </c>
      <c r="I1057" s="72">
        <f t="shared" si="300"/>
        <v>1.2999999999999999E-2</v>
      </c>
      <c r="J1057" s="92">
        <f t="shared" si="289"/>
        <v>45693</v>
      </c>
      <c r="K1057" s="73">
        <f t="shared" si="301"/>
        <v>87</v>
      </c>
      <c r="L1057" s="74">
        <f t="shared" si="290"/>
        <v>88</v>
      </c>
      <c r="M1057" s="75">
        <f t="shared" si="291"/>
        <v>1.0045206149999999</v>
      </c>
      <c r="N1057" s="75">
        <f t="shared" ca="1" si="292"/>
        <v>1.037296907</v>
      </c>
      <c r="O1057" s="74">
        <f t="shared" si="293"/>
        <v>0</v>
      </c>
      <c r="P1057" s="71">
        <f t="shared" ca="1" si="294"/>
        <v>37.296906999999997</v>
      </c>
      <c r="Q1057" s="71">
        <f t="shared" si="297"/>
        <v>0</v>
      </c>
      <c r="R1057" s="76" t="str">
        <f t="shared" si="295"/>
        <v>J=</v>
      </c>
      <c r="S1057" s="92">
        <f t="shared" si="296"/>
        <v>45874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0">
        <f t="shared" si="298"/>
        <v>45824</v>
      </c>
      <c r="B1058" s="77" t="str">
        <f t="shared" ca="1" si="299"/>
        <v>n.d</v>
      </c>
      <c r="C1058" s="71">
        <f t="shared" ref="C1058:C1121" si="302">(C1057-Q1057)</f>
        <v>1000</v>
      </c>
      <c r="D1058" s="10">
        <f ca="1">IF(A1058&lt;$B$1,VLOOKUP(A1058,[1]DI!$A$4:$B$15000,2,FALSE),0)</f>
        <v>0</v>
      </c>
      <c r="E1058" s="71">
        <f t="shared" ref="E1058:E1121" ca="1" si="303">IF(A1058&lt;A$13,1,ROUND(((1+D1058)^(1/252)),8))</f>
        <v>1</v>
      </c>
      <c r="F1058" s="71">
        <f ca="1">(TRUNC(PRODUCT($E$16:$E1057),16))</f>
        <v>1.37678777149288</v>
      </c>
      <c r="G1058" s="71">
        <f t="shared" ref="G1058:G1121" ca="1" si="304">IF(O1057&gt;0,F1057,G1057)</f>
        <v>1.33328431449964</v>
      </c>
      <c r="H1058" s="71">
        <f t="shared" ref="H1058:H1121" ca="1" si="305">ROUND(F1058/G1058,8)</f>
        <v>1.03262879</v>
      </c>
      <c r="I1058" s="72">
        <f t="shared" si="300"/>
        <v>1.2999999999999999E-2</v>
      </c>
      <c r="J1058" s="92">
        <f t="shared" ref="J1058:J1121" si="306">IF(O1057&gt;0,VLOOKUP(O1057,U$16:AE$76,2),J1057)</f>
        <v>45693</v>
      </c>
      <c r="K1058" s="73">
        <f t="shared" si="301"/>
        <v>88</v>
      </c>
      <c r="L1058" s="74">
        <f t="shared" ref="L1058:L1121" si="307">IF(AND(K1058=1,K1057=1),1,IF(K1058&gt;0,IF(K1058=K1057,K1058+1,K1058),0))</f>
        <v>88</v>
      </c>
      <c r="M1058" s="75">
        <f t="shared" ref="M1058:M1121" si="308">ROUND((I1058+1)^(L1058/252),9)</f>
        <v>1.0045206149999999</v>
      </c>
      <c r="N1058" s="75">
        <f t="shared" ref="N1058:N1121" ca="1" si="309">ROUND(H1058*M1058,9)</f>
        <v>1.037296907</v>
      </c>
      <c r="O1058" s="74">
        <f t="shared" ref="O1058:O1121" si="310">IF(VLOOKUP(A1058,V$16:AC$76,8)=VLOOKUP(A1057,V$16:AC$76,8),0,VLOOKUP(A1058,V$16:AC$76,8))</f>
        <v>0</v>
      </c>
      <c r="P1058" s="71">
        <f t="shared" ref="P1058:P1121" ca="1" si="311">TRUNC(((N1058-1)*C1058),8)</f>
        <v>37.296906999999997</v>
      </c>
      <c r="Q1058" s="71">
        <f t="shared" si="297"/>
        <v>0</v>
      </c>
      <c r="R1058" s="76" t="str">
        <f t="shared" ref="R1058:R1121" si="312">IF(O1057&gt;0,VLOOKUP(O1057,U$16:AE$76,10),R1057)</f>
        <v>J=</v>
      </c>
      <c r="S1058" s="92">
        <f t="shared" ref="S1058:S1121" si="313">IF(O1057&gt;0,VLOOKUP(O1057,U$16:AE$76,11),S1057)</f>
        <v>45874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0">
        <f t="shared" si="298"/>
        <v>45825</v>
      </c>
      <c r="B1059" s="77" t="str">
        <f t="shared" ca="1" si="299"/>
        <v>n.d</v>
      </c>
      <c r="C1059" s="71">
        <f t="shared" si="302"/>
        <v>1000</v>
      </c>
      <c r="D1059" s="10">
        <f ca="1">IF(A1059&lt;$B$1,VLOOKUP(A1059,[1]DI!$A$4:$B$15000,2,FALSE),0)</f>
        <v>0</v>
      </c>
      <c r="E1059" s="71">
        <f t="shared" ca="1" si="303"/>
        <v>1</v>
      </c>
      <c r="F1059" s="71">
        <f ca="1">(TRUNC(PRODUCT($E$16:$E1058),16))</f>
        <v>1.37678777149288</v>
      </c>
      <c r="G1059" s="71">
        <f t="shared" ca="1" si="304"/>
        <v>1.33328431449964</v>
      </c>
      <c r="H1059" s="71">
        <f t="shared" ca="1" si="305"/>
        <v>1.03262879</v>
      </c>
      <c r="I1059" s="72">
        <f t="shared" si="300"/>
        <v>1.2999999999999999E-2</v>
      </c>
      <c r="J1059" s="92">
        <f t="shared" si="306"/>
        <v>45693</v>
      </c>
      <c r="K1059" s="73">
        <f t="shared" si="301"/>
        <v>89</v>
      </c>
      <c r="L1059" s="74">
        <f t="shared" si="307"/>
        <v>89</v>
      </c>
      <c r="M1059" s="75">
        <f t="shared" si="308"/>
        <v>1.0045721030000001</v>
      </c>
      <c r="N1059" s="75">
        <f t="shared" ca="1" si="309"/>
        <v>1.037350075</v>
      </c>
      <c r="O1059" s="74">
        <f t="shared" si="310"/>
        <v>0</v>
      </c>
      <c r="P1059" s="71">
        <f t="shared" ca="1" si="311"/>
        <v>37.350074999999997</v>
      </c>
      <c r="Q1059" s="71">
        <f t="shared" si="297"/>
        <v>0</v>
      </c>
      <c r="R1059" s="76" t="str">
        <f t="shared" si="312"/>
        <v>J=</v>
      </c>
      <c r="S1059" s="92">
        <f t="shared" si="313"/>
        <v>45874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0">
        <f t="shared" si="298"/>
        <v>45826</v>
      </c>
      <c r="B1060" s="77" t="str">
        <f t="shared" ca="1" si="299"/>
        <v>n.d</v>
      </c>
      <c r="C1060" s="71">
        <f t="shared" si="302"/>
        <v>1000</v>
      </c>
      <c r="D1060" s="10">
        <f ca="1">IF(A1060&lt;$B$1,VLOOKUP(A1060,[1]DI!$A$4:$B$15000,2,FALSE),0)</f>
        <v>0</v>
      </c>
      <c r="E1060" s="71">
        <f t="shared" ca="1" si="303"/>
        <v>1</v>
      </c>
      <c r="F1060" s="71">
        <f ca="1">(TRUNC(PRODUCT($E$16:$E1059),16))</f>
        <v>1.37678777149288</v>
      </c>
      <c r="G1060" s="71">
        <f t="shared" ca="1" si="304"/>
        <v>1.33328431449964</v>
      </c>
      <c r="H1060" s="71">
        <f t="shared" ca="1" si="305"/>
        <v>1.03262879</v>
      </c>
      <c r="I1060" s="72">
        <f t="shared" si="300"/>
        <v>1.2999999999999999E-2</v>
      </c>
      <c r="J1060" s="92">
        <f t="shared" si="306"/>
        <v>45693</v>
      </c>
      <c r="K1060" s="73">
        <f t="shared" si="301"/>
        <v>90</v>
      </c>
      <c r="L1060" s="74">
        <f t="shared" si="307"/>
        <v>90</v>
      </c>
      <c r="M1060" s="75">
        <f t="shared" si="308"/>
        <v>1.0046235939999999</v>
      </c>
      <c r="N1060" s="75">
        <f t="shared" ca="1" si="309"/>
        <v>1.037403246</v>
      </c>
      <c r="O1060" s="74">
        <f t="shared" si="310"/>
        <v>0</v>
      </c>
      <c r="P1060" s="71">
        <f t="shared" ca="1" si="311"/>
        <v>37.403246000000003</v>
      </c>
      <c r="Q1060" s="71">
        <f t="shared" si="297"/>
        <v>0</v>
      </c>
      <c r="R1060" s="76" t="str">
        <f t="shared" si="312"/>
        <v>J=</v>
      </c>
      <c r="S1060" s="92">
        <f t="shared" si="313"/>
        <v>45874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0">
        <f t="shared" si="298"/>
        <v>45827</v>
      </c>
      <c r="B1061" s="77" t="str">
        <f t="shared" ca="1" si="299"/>
        <v>n.d</v>
      </c>
      <c r="C1061" s="71">
        <f t="shared" si="302"/>
        <v>1000</v>
      </c>
      <c r="D1061" s="10">
        <f ca="1">IF(A1061&lt;$B$1,VLOOKUP(A1061,[1]DI!$A$4:$B$15000,2,FALSE),0)</f>
        <v>0</v>
      </c>
      <c r="E1061" s="71">
        <f t="shared" ca="1" si="303"/>
        <v>1</v>
      </c>
      <c r="F1061" s="71">
        <f ca="1">(TRUNC(PRODUCT($E$16:$E1060),16))</f>
        <v>1.37678777149288</v>
      </c>
      <c r="G1061" s="71">
        <f t="shared" ca="1" si="304"/>
        <v>1.33328431449964</v>
      </c>
      <c r="H1061" s="71">
        <f t="shared" ca="1" si="305"/>
        <v>1.03262879</v>
      </c>
      <c r="I1061" s="72">
        <f t="shared" si="300"/>
        <v>1.2999999999999999E-2</v>
      </c>
      <c r="J1061" s="92">
        <f t="shared" si="306"/>
        <v>45693</v>
      </c>
      <c r="K1061" s="73">
        <f t="shared" si="301"/>
        <v>90</v>
      </c>
      <c r="L1061" s="74">
        <f t="shared" si="307"/>
        <v>91</v>
      </c>
      <c r="M1061" s="75">
        <f t="shared" si="308"/>
        <v>1.0046750870000001</v>
      </c>
      <c r="N1061" s="75">
        <f t="shared" ca="1" si="309"/>
        <v>1.037456419</v>
      </c>
      <c r="O1061" s="74">
        <f t="shared" si="310"/>
        <v>0</v>
      </c>
      <c r="P1061" s="71">
        <f t="shared" ca="1" si="311"/>
        <v>37.456418999999997</v>
      </c>
      <c r="Q1061" s="71">
        <f t="shared" si="297"/>
        <v>0</v>
      </c>
      <c r="R1061" s="76" t="str">
        <f t="shared" si="312"/>
        <v>J=</v>
      </c>
      <c r="S1061" s="92">
        <f t="shared" si="313"/>
        <v>45874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0">
        <f t="shared" si="298"/>
        <v>45828</v>
      </c>
      <c r="B1062" s="77" t="str">
        <f t="shared" ca="1" si="299"/>
        <v>n.d</v>
      </c>
      <c r="C1062" s="71">
        <f t="shared" si="302"/>
        <v>1000</v>
      </c>
      <c r="D1062" s="10">
        <f ca="1">IF(A1062&lt;$B$1,VLOOKUP(A1062,[1]DI!$A$4:$B$15000,2,FALSE),0)</f>
        <v>0</v>
      </c>
      <c r="E1062" s="71">
        <f t="shared" ca="1" si="303"/>
        <v>1</v>
      </c>
      <c r="F1062" s="71">
        <f ca="1">(TRUNC(PRODUCT($E$16:$E1061),16))</f>
        <v>1.37678777149288</v>
      </c>
      <c r="G1062" s="71">
        <f t="shared" ca="1" si="304"/>
        <v>1.33328431449964</v>
      </c>
      <c r="H1062" s="71">
        <f t="shared" ca="1" si="305"/>
        <v>1.03262879</v>
      </c>
      <c r="I1062" s="72">
        <f t="shared" si="300"/>
        <v>1.2999999999999999E-2</v>
      </c>
      <c r="J1062" s="92">
        <f t="shared" si="306"/>
        <v>45693</v>
      </c>
      <c r="K1062" s="73">
        <f t="shared" si="301"/>
        <v>91</v>
      </c>
      <c r="L1062" s="74">
        <f t="shared" si="307"/>
        <v>91</v>
      </c>
      <c r="M1062" s="75">
        <f t="shared" si="308"/>
        <v>1.0046750870000001</v>
      </c>
      <c r="N1062" s="75">
        <f t="shared" ca="1" si="309"/>
        <v>1.037456419</v>
      </c>
      <c r="O1062" s="74">
        <f t="shared" si="310"/>
        <v>0</v>
      </c>
      <c r="P1062" s="71">
        <f t="shared" ca="1" si="311"/>
        <v>37.456418999999997</v>
      </c>
      <c r="Q1062" s="71">
        <f t="shared" si="297"/>
        <v>0</v>
      </c>
      <c r="R1062" s="76" t="str">
        <f t="shared" si="312"/>
        <v>J=</v>
      </c>
      <c r="S1062" s="92">
        <f t="shared" si="313"/>
        <v>45874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0">
        <f t="shared" si="298"/>
        <v>45829</v>
      </c>
      <c r="B1063" s="77" t="str">
        <f t="shared" ca="1" si="299"/>
        <v>n.d</v>
      </c>
      <c r="C1063" s="71">
        <f t="shared" si="302"/>
        <v>1000</v>
      </c>
      <c r="D1063" s="10">
        <f ca="1">IF(A1063&lt;$B$1,VLOOKUP(A1063,[1]DI!$A$4:$B$15000,2,FALSE),0)</f>
        <v>0</v>
      </c>
      <c r="E1063" s="71">
        <f t="shared" ca="1" si="303"/>
        <v>1</v>
      </c>
      <c r="F1063" s="71">
        <f ca="1">(TRUNC(PRODUCT($E$16:$E1062),16))</f>
        <v>1.37678777149288</v>
      </c>
      <c r="G1063" s="71">
        <f t="shared" ca="1" si="304"/>
        <v>1.33328431449964</v>
      </c>
      <c r="H1063" s="71">
        <f t="shared" ca="1" si="305"/>
        <v>1.03262879</v>
      </c>
      <c r="I1063" s="72">
        <f t="shared" si="300"/>
        <v>1.2999999999999999E-2</v>
      </c>
      <c r="J1063" s="92">
        <f t="shared" si="306"/>
        <v>45693</v>
      </c>
      <c r="K1063" s="73">
        <f t="shared" si="301"/>
        <v>91</v>
      </c>
      <c r="L1063" s="74">
        <f t="shared" si="307"/>
        <v>92</v>
      </c>
      <c r="M1063" s="75">
        <f t="shared" si="308"/>
        <v>1.0047265830000001</v>
      </c>
      <c r="N1063" s="75">
        <f t="shared" ca="1" si="309"/>
        <v>1.037509596</v>
      </c>
      <c r="O1063" s="74">
        <f t="shared" si="310"/>
        <v>0</v>
      </c>
      <c r="P1063" s="71">
        <f t="shared" ca="1" si="311"/>
        <v>37.509596000000002</v>
      </c>
      <c r="Q1063" s="71">
        <f t="shared" si="297"/>
        <v>0</v>
      </c>
      <c r="R1063" s="76" t="str">
        <f t="shared" si="312"/>
        <v>J=</v>
      </c>
      <c r="S1063" s="92">
        <f t="shared" si="313"/>
        <v>45874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0">
        <f t="shared" si="298"/>
        <v>45830</v>
      </c>
      <c r="B1064" s="77" t="str">
        <f t="shared" ca="1" si="299"/>
        <v>n.d</v>
      </c>
      <c r="C1064" s="71">
        <f t="shared" si="302"/>
        <v>1000</v>
      </c>
      <c r="D1064" s="10">
        <f ca="1">IF(A1064&lt;$B$1,VLOOKUP(A1064,[1]DI!$A$4:$B$15000,2,FALSE),0)</f>
        <v>0</v>
      </c>
      <c r="E1064" s="71">
        <f t="shared" ca="1" si="303"/>
        <v>1</v>
      </c>
      <c r="F1064" s="71">
        <f ca="1">(TRUNC(PRODUCT($E$16:$E1063),16))</f>
        <v>1.37678777149288</v>
      </c>
      <c r="G1064" s="71">
        <f t="shared" ca="1" si="304"/>
        <v>1.33328431449964</v>
      </c>
      <c r="H1064" s="71">
        <f t="shared" ca="1" si="305"/>
        <v>1.03262879</v>
      </c>
      <c r="I1064" s="72">
        <f t="shared" si="300"/>
        <v>1.2999999999999999E-2</v>
      </c>
      <c r="J1064" s="92">
        <f t="shared" si="306"/>
        <v>45693</v>
      </c>
      <c r="K1064" s="73">
        <f t="shared" si="301"/>
        <v>91</v>
      </c>
      <c r="L1064" s="74">
        <f t="shared" si="307"/>
        <v>92</v>
      </c>
      <c r="M1064" s="75">
        <f t="shared" si="308"/>
        <v>1.0047265830000001</v>
      </c>
      <c r="N1064" s="75">
        <f t="shared" ca="1" si="309"/>
        <v>1.037509596</v>
      </c>
      <c r="O1064" s="74">
        <f t="shared" si="310"/>
        <v>0</v>
      </c>
      <c r="P1064" s="71">
        <f t="shared" ca="1" si="311"/>
        <v>37.509596000000002</v>
      </c>
      <c r="Q1064" s="71">
        <f t="shared" si="297"/>
        <v>0</v>
      </c>
      <c r="R1064" s="76" t="str">
        <f t="shared" si="312"/>
        <v>J=</v>
      </c>
      <c r="S1064" s="92">
        <f t="shared" si="313"/>
        <v>45874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0">
        <f t="shared" si="298"/>
        <v>45831</v>
      </c>
      <c r="B1065" s="77" t="str">
        <f t="shared" ca="1" si="299"/>
        <v>n.d</v>
      </c>
      <c r="C1065" s="71">
        <f t="shared" si="302"/>
        <v>1000</v>
      </c>
      <c r="D1065" s="10">
        <f ca="1">IF(A1065&lt;$B$1,VLOOKUP(A1065,[1]DI!$A$4:$B$15000,2,FALSE),0)</f>
        <v>0</v>
      </c>
      <c r="E1065" s="71">
        <f t="shared" ca="1" si="303"/>
        <v>1</v>
      </c>
      <c r="F1065" s="71">
        <f ca="1">(TRUNC(PRODUCT($E$16:$E1064),16))</f>
        <v>1.37678777149288</v>
      </c>
      <c r="G1065" s="71">
        <f t="shared" ca="1" si="304"/>
        <v>1.33328431449964</v>
      </c>
      <c r="H1065" s="71">
        <f t="shared" ca="1" si="305"/>
        <v>1.03262879</v>
      </c>
      <c r="I1065" s="72">
        <f t="shared" si="300"/>
        <v>1.2999999999999999E-2</v>
      </c>
      <c r="J1065" s="92">
        <f t="shared" si="306"/>
        <v>45693</v>
      </c>
      <c r="K1065" s="73">
        <f t="shared" si="301"/>
        <v>92</v>
      </c>
      <c r="L1065" s="74">
        <f t="shared" si="307"/>
        <v>92</v>
      </c>
      <c r="M1065" s="75">
        <f t="shared" si="308"/>
        <v>1.0047265830000001</v>
      </c>
      <c r="N1065" s="75">
        <f t="shared" ca="1" si="309"/>
        <v>1.037509596</v>
      </c>
      <c r="O1065" s="74">
        <f t="shared" si="310"/>
        <v>0</v>
      </c>
      <c r="P1065" s="71">
        <f t="shared" ca="1" si="311"/>
        <v>37.509596000000002</v>
      </c>
      <c r="Q1065" s="71">
        <f t="shared" si="297"/>
        <v>0</v>
      </c>
      <c r="R1065" s="76" t="str">
        <f t="shared" si="312"/>
        <v>J=</v>
      </c>
      <c r="S1065" s="92">
        <f t="shared" si="313"/>
        <v>45874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0">
        <f t="shared" si="298"/>
        <v>45832</v>
      </c>
      <c r="B1066" s="77" t="str">
        <f t="shared" ca="1" si="299"/>
        <v>n.d</v>
      </c>
      <c r="C1066" s="71">
        <f t="shared" si="302"/>
        <v>1000</v>
      </c>
      <c r="D1066" s="10">
        <f ca="1">IF(A1066&lt;$B$1,VLOOKUP(A1066,[1]DI!$A$4:$B$15000,2,FALSE),0)</f>
        <v>0</v>
      </c>
      <c r="E1066" s="71">
        <f t="shared" ca="1" si="303"/>
        <v>1</v>
      </c>
      <c r="F1066" s="71">
        <f ca="1">(TRUNC(PRODUCT($E$16:$E1065),16))</f>
        <v>1.37678777149288</v>
      </c>
      <c r="G1066" s="71">
        <f t="shared" ca="1" si="304"/>
        <v>1.33328431449964</v>
      </c>
      <c r="H1066" s="71">
        <f t="shared" ca="1" si="305"/>
        <v>1.03262879</v>
      </c>
      <c r="I1066" s="72">
        <f t="shared" si="300"/>
        <v>1.2999999999999999E-2</v>
      </c>
      <c r="J1066" s="92">
        <f t="shared" si="306"/>
        <v>45693</v>
      </c>
      <c r="K1066" s="73">
        <f t="shared" si="301"/>
        <v>93</v>
      </c>
      <c r="L1066" s="74">
        <f t="shared" si="307"/>
        <v>93</v>
      </c>
      <c r="M1066" s="75">
        <f t="shared" si="308"/>
        <v>1.004778081</v>
      </c>
      <c r="N1066" s="75">
        <f t="shared" ca="1" si="309"/>
        <v>1.037562774</v>
      </c>
      <c r="O1066" s="74">
        <f t="shared" si="310"/>
        <v>0</v>
      </c>
      <c r="P1066" s="71">
        <f t="shared" ca="1" si="311"/>
        <v>37.562773999999997</v>
      </c>
      <c r="Q1066" s="71">
        <f t="shared" si="297"/>
        <v>0</v>
      </c>
      <c r="R1066" s="76" t="str">
        <f t="shared" si="312"/>
        <v>J=</v>
      </c>
      <c r="S1066" s="92">
        <f t="shared" si="313"/>
        <v>45874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0">
        <f t="shared" si="298"/>
        <v>45833</v>
      </c>
      <c r="B1067" s="77" t="str">
        <f t="shared" ca="1" si="299"/>
        <v>n.d</v>
      </c>
      <c r="C1067" s="71">
        <f t="shared" si="302"/>
        <v>1000</v>
      </c>
      <c r="D1067" s="10">
        <f ca="1">IF(A1067&lt;$B$1,VLOOKUP(A1067,[1]DI!$A$4:$B$15000,2,FALSE),0)</f>
        <v>0</v>
      </c>
      <c r="E1067" s="71">
        <f t="shared" ca="1" si="303"/>
        <v>1</v>
      </c>
      <c r="F1067" s="71">
        <f ca="1">(TRUNC(PRODUCT($E$16:$E1066),16))</f>
        <v>1.37678777149288</v>
      </c>
      <c r="G1067" s="71">
        <f t="shared" ca="1" si="304"/>
        <v>1.33328431449964</v>
      </c>
      <c r="H1067" s="71">
        <f t="shared" ca="1" si="305"/>
        <v>1.03262879</v>
      </c>
      <c r="I1067" s="72">
        <f t="shared" si="300"/>
        <v>1.2999999999999999E-2</v>
      </c>
      <c r="J1067" s="92">
        <f t="shared" si="306"/>
        <v>45693</v>
      </c>
      <c r="K1067" s="73">
        <f t="shared" si="301"/>
        <v>94</v>
      </c>
      <c r="L1067" s="74">
        <f t="shared" si="307"/>
        <v>94</v>
      </c>
      <c r="M1067" s="75">
        <f t="shared" si="308"/>
        <v>1.0048295819999999</v>
      </c>
      <c r="N1067" s="75">
        <f t="shared" ca="1" si="309"/>
        <v>1.0376159549999999</v>
      </c>
      <c r="O1067" s="74">
        <f t="shared" si="310"/>
        <v>0</v>
      </c>
      <c r="P1067" s="71">
        <f t="shared" ca="1" si="311"/>
        <v>37.615954989999999</v>
      </c>
      <c r="Q1067" s="71">
        <f t="shared" si="297"/>
        <v>0</v>
      </c>
      <c r="R1067" s="76" t="str">
        <f t="shared" si="312"/>
        <v>J=</v>
      </c>
      <c r="S1067" s="92">
        <f t="shared" si="313"/>
        <v>45874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0">
        <f t="shared" si="298"/>
        <v>45834</v>
      </c>
      <c r="B1068" s="77" t="str">
        <f t="shared" ca="1" si="299"/>
        <v>n.d</v>
      </c>
      <c r="C1068" s="71">
        <f t="shared" si="302"/>
        <v>1000</v>
      </c>
      <c r="D1068" s="10">
        <f ca="1">IF(A1068&lt;$B$1,VLOOKUP(A1068,[1]DI!$A$4:$B$15000,2,FALSE),0)</f>
        <v>0</v>
      </c>
      <c r="E1068" s="71">
        <f t="shared" ca="1" si="303"/>
        <v>1</v>
      </c>
      <c r="F1068" s="71">
        <f ca="1">(TRUNC(PRODUCT($E$16:$E1067),16))</f>
        <v>1.37678777149288</v>
      </c>
      <c r="G1068" s="71">
        <f t="shared" ca="1" si="304"/>
        <v>1.33328431449964</v>
      </c>
      <c r="H1068" s="71">
        <f t="shared" ca="1" si="305"/>
        <v>1.03262879</v>
      </c>
      <c r="I1068" s="72">
        <f t="shared" si="300"/>
        <v>1.2999999999999999E-2</v>
      </c>
      <c r="J1068" s="92">
        <f t="shared" si="306"/>
        <v>45693</v>
      </c>
      <c r="K1068" s="73">
        <f t="shared" si="301"/>
        <v>95</v>
      </c>
      <c r="L1068" s="74">
        <f t="shared" si="307"/>
        <v>95</v>
      </c>
      <c r="M1068" s="75">
        <f t="shared" si="308"/>
        <v>1.0048810859999999</v>
      </c>
      <c r="N1068" s="75">
        <f t="shared" ca="1" si="309"/>
        <v>1.03766914</v>
      </c>
      <c r="O1068" s="74">
        <f t="shared" si="310"/>
        <v>0</v>
      </c>
      <c r="P1068" s="71">
        <f t="shared" ca="1" si="311"/>
        <v>37.669139999999999</v>
      </c>
      <c r="Q1068" s="71">
        <f t="shared" si="297"/>
        <v>0</v>
      </c>
      <c r="R1068" s="76" t="str">
        <f t="shared" si="312"/>
        <v>J=</v>
      </c>
      <c r="S1068" s="92">
        <f t="shared" si="313"/>
        <v>45874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0">
        <f t="shared" si="298"/>
        <v>45835</v>
      </c>
      <c r="B1069" s="77" t="str">
        <f t="shared" ca="1" si="299"/>
        <v>n.d</v>
      </c>
      <c r="C1069" s="71">
        <f t="shared" si="302"/>
        <v>1000</v>
      </c>
      <c r="D1069" s="10">
        <f ca="1">IF(A1069&lt;$B$1,VLOOKUP(A1069,[1]DI!$A$4:$B$15000,2,FALSE),0)</f>
        <v>0</v>
      </c>
      <c r="E1069" s="71">
        <f t="shared" ca="1" si="303"/>
        <v>1</v>
      </c>
      <c r="F1069" s="71">
        <f ca="1">(TRUNC(PRODUCT($E$16:$E1068),16))</f>
        <v>1.37678777149288</v>
      </c>
      <c r="G1069" s="71">
        <f t="shared" ca="1" si="304"/>
        <v>1.33328431449964</v>
      </c>
      <c r="H1069" s="71">
        <f t="shared" ca="1" si="305"/>
        <v>1.03262879</v>
      </c>
      <c r="I1069" s="72">
        <f t="shared" si="300"/>
        <v>1.2999999999999999E-2</v>
      </c>
      <c r="J1069" s="92">
        <f t="shared" si="306"/>
        <v>45693</v>
      </c>
      <c r="K1069" s="73">
        <f t="shared" si="301"/>
        <v>96</v>
      </c>
      <c r="L1069" s="74">
        <f t="shared" si="307"/>
        <v>96</v>
      </c>
      <c r="M1069" s="75">
        <f t="shared" si="308"/>
        <v>1.0049325920000001</v>
      </c>
      <c r="N1069" s="75">
        <f t="shared" ca="1" si="309"/>
        <v>1.037722327</v>
      </c>
      <c r="O1069" s="74">
        <f t="shared" si="310"/>
        <v>0</v>
      </c>
      <c r="P1069" s="71">
        <f t="shared" ca="1" si="311"/>
        <v>37.722327</v>
      </c>
      <c r="Q1069" s="71">
        <f t="shared" si="297"/>
        <v>0</v>
      </c>
      <c r="R1069" s="76" t="str">
        <f t="shared" si="312"/>
        <v>J=</v>
      </c>
      <c r="S1069" s="92">
        <f t="shared" si="313"/>
        <v>45874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0">
        <f t="shared" si="298"/>
        <v>45836</v>
      </c>
      <c r="B1070" s="77" t="str">
        <f t="shared" ca="1" si="299"/>
        <v>n.d</v>
      </c>
      <c r="C1070" s="71">
        <f t="shared" si="302"/>
        <v>1000</v>
      </c>
      <c r="D1070" s="10">
        <f ca="1">IF(A1070&lt;$B$1,VLOOKUP(A1070,[1]DI!$A$4:$B$15000,2,FALSE),0)</f>
        <v>0</v>
      </c>
      <c r="E1070" s="71">
        <f t="shared" ca="1" si="303"/>
        <v>1</v>
      </c>
      <c r="F1070" s="71">
        <f ca="1">(TRUNC(PRODUCT($E$16:$E1069),16))</f>
        <v>1.37678777149288</v>
      </c>
      <c r="G1070" s="71">
        <f t="shared" ca="1" si="304"/>
        <v>1.33328431449964</v>
      </c>
      <c r="H1070" s="71">
        <f t="shared" ca="1" si="305"/>
        <v>1.03262879</v>
      </c>
      <c r="I1070" s="72">
        <f t="shared" si="300"/>
        <v>1.2999999999999999E-2</v>
      </c>
      <c r="J1070" s="92">
        <f t="shared" si="306"/>
        <v>45693</v>
      </c>
      <c r="K1070" s="73">
        <f t="shared" si="301"/>
        <v>96</v>
      </c>
      <c r="L1070" s="74">
        <f t="shared" si="307"/>
        <v>97</v>
      </c>
      <c r="M1070" s="75">
        <f t="shared" si="308"/>
        <v>1.004984101</v>
      </c>
      <c r="N1070" s="75">
        <f t="shared" ca="1" si="309"/>
        <v>1.037775516</v>
      </c>
      <c r="O1070" s="74">
        <f t="shared" si="310"/>
        <v>0</v>
      </c>
      <c r="P1070" s="71">
        <f t="shared" ca="1" si="311"/>
        <v>37.775516000000003</v>
      </c>
      <c r="Q1070" s="71">
        <f t="shared" si="297"/>
        <v>0</v>
      </c>
      <c r="R1070" s="76" t="str">
        <f t="shared" si="312"/>
        <v>J=</v>
      </c>
      <c r="S1070" s="92">
        <f t="shared" si="313"/>
        <v>45874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0">
        <f t="shared" si="298"/>
        <v>45837</v>
      </c>
      <c r="B1071" s="77" t="str">
        <f t="shared" ca="1" si="299"/>
        <v>n.d</v>
      </c>
      <c r="C1071" s="71">
        <f t="shared" si="302"/>
        <v>1000</v>
      </c>
      <c r="D1071" s="10">
        <f ca="1">IF(A1071&lt;$B$1,VLOOKUP(A1071,[1]DI!$A$4:$B$15000,2,FALSE),0)</f>
        <v>0</v>
      </c>
      <c r="E1071" s="71">
        <f t="shared" ca="1" si="303"/>
        <v>1</v>
      </c>
      <c r="F1071" s="71">
        <f ca="1">(TRUNC(PRODUCT($E$16:$E1070),16))</f>
        <v>1.37678777149288</v>
      </c>
      <c r="G1071" s="71">
        <f t="shared" ca="1" si="304"/>
        <v>1.33328431449964</v>
      </c>
      <c r="H1071" s="71">
        <f t="shared" ca="1" si="305"/>
        <v>1.03262879</v>
      </c>
      <c r="I1071" s="72">
        <f t="shared" si="300"/>
        <v>1.2999999999999999E-2</v>
      </c>
      <c r="J1071" s="92">
        <f t="shared" si="306"/>
        <v>45693</v>
      </c>
      <c r="K1071" s="73">
        <f t="shared" si="301"/>
        <v>96</v>
      </c>
      <c r="L1071" s="74">
        <f t="shared" si="307"/>
        <v>97</v>
      </c>
      <c r="M1071" s="75">
        <f t="shared" si="308"/>
        <v>1.004984101</v>
      </c>
      <c r="N1071" s="75">
        <f t="shared" ca="1" si="309"/>
        <v>1.037775516</v>
      </c>
      <c r="O1071" s="74">
        <f t="shared" si="310"/>
        <v>0</v>
      </c>
      <c r="P1071" s="71">
        <f t="shared" ca="1" si="311"/>
        <v>37.775516000000003</v>
      </c>
      <c r="Q1071" s="71">
        <f t="shared" si="297"/>
        <v>0</v>
      </c>
      <c r="R1071" s="76" t="str">
        <f t="shared" si="312"/>
        <v>J=</v>
      </c>
      <c r="S1071" s="92">
        <f t="shared" si="313"/>
        <v>45874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0">
        <f t="shared" si="298"/>
        <v>45838</v>
      </c>
      <c r="B1072" s="77" t="str">
        <f t="shared" ca="1" si="299"/>
        <v>n.d</v>
      </c>
      <c r="C1072" s="71">
        <f t="shared" si="302"/>
        <v>1000</v>
      </c>
      <c r="D1072" s="10">
        <f ca="1">IF(A1072&lt;$B$1,VLOOKUP(A1072,[1]DI!$A$4:$B$15000,2,FALSE),0)</f>
        <v>0</v>
      </c>
      <c r="E1072" s="71">
        <f t="shared" ca="1" si="303"/>
        <v>1</v>
      </c>
      <c r="F1072" s="71">
        <f ca="1">(TRUNC(PRODUCT($E$16:$E1071),16))</f>
        <v>1.37678777149288</v>
      </c>
      <c r="G1072" s="71">
        <f t="shared" ca="1" si="304"/>
        <v>1.33328431449964</v>
      </c>
      <c r="H1072" s="71">
        <f t="shared" ca="1" si="305"/>
        <v>1.03262879</v>
      </c>
      <c r="I1072" s="72">
        <f t="shared" si="300"/>
        <v>1.2999999999999999E-2</v>
      </c>
      <c r="J1072" s="92">
        <f t="shared" si="306"/>
        <v>45693</v>
      </c>
      <c r="K1072" s="73">
        <f t="shared" si="301"/>
        <v>97</v>
      </c>
      <c r="L1072" s="74">
        <f t="shared" si="307"/>
        <v>97</v>
      </c>
      <c r="M1072" s="75">
        <f t="shared" si="308"/>
        <v>1.004984101</v>
      </c>
      <c r="N1072" s="75">
        <f t="shared" ca="1" si="309"/>
        <v>1.037775516</v>
      </c>
      <c r="O1072" s="74">
        <f t="shared" si="310"/>
        <v>0</v>
      </c>
      <c r="P1072" s="71">
        <f t="shared" ca="1" si="311"/>
        <v>37.775516000000003</v>
      </c>
      <c r="Q1072" s="71">
        <f t="shared" si="297"/>
        <v>0</v>
      </c>
      <c r="R1072" s="76" t="str">
        <f t="shared" si="312"/>
        <v>J=</v>
      </c>
      <c r="S1072" s="92">
        <f t="shared" si="313"/>
        <v>45874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0">
        <f t="shared" si="298"/>
        <v>45839</v>
      </c>
      <c r="B1073" s="77" t="str">
        <f t="shared" ca="1" si="299"/>
        <v>n.d</v>
      </c>
      <c r="C1073" s="71">
        <f t="shared" si="302"/>
        <v>1000</v>
      </c>
      <c r="D1073" s="10">
        <f ca="1">IF(A1073&lt;$B$1,VLOOKUP(A1073,[1]DI!$A$4:$B$15000,2,FALSE),0)</f>
        <v>0</v>
      </c>
      <c r="E1073" s="71">
        <f t="shared" ca="1" si="303"/>
        <v>1</v>
      </c>
      <c r="F1073" s="71">
        <f ca="1">(TRUNC(PRODUCT($E$16:$E1072),16))</f>
        <v>1.37678777149288</v>
      </c>
      <c r="G1073" s="71">
        <f t="shared" ca="1" si="304"/>
        <v>1.33328431449964</v>
      </c>
      <c r="H1073" s="71">
        <f t="shared" ca="1" si="305"/>
        <v>1.03262879</v>
      </c>
      <c r="I1073" s="72">
        <f t="shared" si="300"/>
        <v>1.2999999999999999E-2</v>
      </c>
      <c r="J1073" s="92">
        <f t="shared" si="306"/>
        <v>45693</v>
      </c>
      <c r="K1073" s="73">
        <f t="shared" si="301"/>
        <v>98</v>
      </c>
      <c r="L1073" s="74">
        <f t="shared" si="307"/>
        <v>98</v>
      </c>
      <c r="M1073" s="75">
        <f t="shared" si="308"/>
        <v>1.005035613</v>
      </c>
      <c r="N1073" s="75">
        <f t="shared" ca="1" si="309"/>
        <v>1.037828709</v>
      </c>
      <c r="O1073" s="74">
        <f t="shared" si="310"/>
        <v>0</v>
      </c>
      <c r="P1073" s="71">
        <f t="shared" ca="1" si="311"/>
        <v>37.828709000000003</v>
      </c>
      <c r="Q1073" s="71">
        <f t="shared" si="297"/>
        <v>0</v>
      </c>
      <c r="R1073" s="76" t="str">
        <f t="shared" si="312"/>
        <v>J=</v>
      </c>
      <c r="S1073" s="92">
        <f t="shared" si="313"/>
        <v>45874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0">
        <f t="shared" si="298"/>
        <v>45840</v>
      </c>
      <c r="B1074" s="77" t="str">
        <f t="shared" ca="1" si="299"/>
        <v>n.d</v>
      </c>
      <c r="C1074" s="71">
        <f t="shared" si="302"/>
        <v>1000</v>
      </c>
      <c r="D1074" s="10">
        <f ca="1">IF(A1074&lt;$B$1,VLOOKUP(A1074,[1]DI!$A$4:$B$15000,2,FALSE),0)</f>
        <v>0</v>
      </c>
      <c r="E1074" s="71">
        <f t="shared" ca="1" si="303"/>
        <v>1</v>
      </c>
      <c r="F1074" s="71">
        <f ca="1">(TRUNC(PRODUCT($E$16:$E1073),16))</f>
        <v>1.37678777149288</v>
      </c>
      <c r="G1074" s="71">
        <f t="shared" ca="1" si="304"/>
        <v>1.33328431449964</v>
      </c>
      <c r="H1074" s="71">
        <f t="shared" ca="1" si="305"/>
        <v>1.03262879</v>
      </c>
      <c r="I1074" s="72">
        <f t="shared" si="300"/>
        <v>1.2999999999999999E-2</v>
      </c>
      <c r="J1074" s="92">
        <f t="shared" si="306"/>
        <v>45693</v>
      </c>
      <c r="K1074" s="73">
        <f t="shared" si="301"/>
        <v>99</v>
      </c>
      <c r="L1074" s="74">
        <f t="shared" si="307"/>
        <v>99</v>
      </c>
      <c r="M1074" s="75">
        <f t="shared" si="308"/>
        <v>1.0050871269999999</v>
      </c>
      <c r="N1074" s="75">
        <f t="shared" ca="1" si="309"/>
        <v>1.037881904</v>
      </c>
      <c r="O1074" s="74">
        <f t="shared" si="310"/>
        <v>0</v>
      </c>
      <c r="P1074" s="71">
        <f t="shared" ca="1" si="311"/>
        <v>37.881903999999999</v>
      </c>
      <c r="Q1074" s="71">
        <f t="shared" si="297"/>
        <v>0</v>
      </c>
      <c r="R1074" s="76" t="str">
        <f t="shared" si="312"/>
        <v>J=</v>
      </c>
      <c r="S1074" s="92">
        <f t="shared" si="313"/>
        <v>45874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0">
        <f t="shared" si="298"/>
        <v>45841</v>
      </c>
      <c r="B1075" s="77" t="str">
        <f t="shared" ca="1" si="299"/>
        <v>n.d</v>
      </c>
      <c r="C1075" s="71">
        <f t="shared" si="302"/>
        <v>1000</v>
      </c>
      <c r="D1075" s="10">
        <f ca="1">IF(A1075&lt;$B$1,VLOOKUP(A1075,[1]DI!$A$4:$B$15000,2,FALSE),0)</f>
        <v>0</v>
      </c>
      <c r="E1075" s="71">
        <f t="shared" ca="1" si="303"/>
        <v>1</v>
      </c>
      <c r="F1075" s="71">
        <f ca="1">(TRUNC(PRODUCT($E$16:$E1074),16))</f>
        <v>1.37678777149288</v>
      </c>
      <c r="G1075" s="71">
        <f t="shared" ca="1" si="304"/>
        <v>1.33328431449964</v>
      </c>
      <c r="H1075" s="71">
        <f t="shared" ca="1" si="305"/>
        <v>1.03262879</v>
      </c>
      <c r="I1075" s="72">
        <f t="shared" si="300"/>
        <v>1.2999999999999999E-2</v>
      </c>
      <c r="J1075" s="92">
        <f t="shared" si="306"/>
        <v>45693</v>
      </c>
      <c r="K1075" s="73">
        <f t="shared" si="301"/>
        <v>100</v>
      </c>
      <c r="L1075" s="74">
        <f t="shared" si="307"/>
        <v>100</v>
      </c>
      <c r="M1075" s="75">
        <f t="shared" si="308"/>
        <v>1.0051386440000001</v>
      </c>
      <c r="N1075" s="75">
        <f t="shared" ca="1" si="309"/>
        <v>1.0379351020000001</v>
      </c>
      <c r="O1075" s="74">
        <f t="shared" si="310"/>
        <v>0</v>
      </c>
      <c r="P1075" s="71">
        <f t="shared" ca="1" si="311"/>
        <v>37.935102000000001</v>
      </c>
      <c r="Q1075" s="71">
        <f t="shared" si="297"/>
        <v>0</v>
      </c>
      <c r="R1075" s="76" t="str">
        <f t="shared" si="312"/>
        <v>J=</v>
      </c>
      <c r="S1075" s="92">
        <f t="shared" si="313"/>
        <v>45874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0">
        <f t="shared" si="298"/>
        <v>45842</v>
      </c>
      <c r="B1076" s="77" t="str">
        <f t="shared" ca="1" si="299"/>
        <v>n.d</v>
      </c>
      <c r="C1076" s="71">
        <f t="shared" si="302"/>
        <v>1000</v>
      </c>
      <c r="D1076" s="10">
        <f ca="1">IF(A1076&lt;$B$1,VLOOKUP(A1076,[1]DI!$A$4:$B$15000,2,FALSE),0)</f>
        <v>0</v>
      </c>
      <c r="E1076" s="71">
        <f t="shared" ca="1" si="303"/>
        <v>1</v>
      </c>
      <c r="F1076" s="71">
        <f ca="1">(TRUNC(PRODUCT($E$16:$E1075),16))</f>
        <v>1.37678777149288</v>
      </c>
      <c r="G1076" s="71">
        <f t="shared" ca="1" si="304"/>
        <v>1.33328431449964</v>
      </c>
      <c r="H1076" s="71">
        <f t="shared" ca="1" si="305"/>
        <v>1.03262879</v>
      </c>
      <c r="I1076" s="72">
        <f t="shared" si="300"/>
        <v>1.2999999999999999E-2</v>
      </c>
      <c r="J1076" s="92">
        <f t="shared" si="306"/>
        <v>45693</v>
      </c>
      <c r="K1076" s="73">
        <f t="shared" si="301"/>
        <v>101</v>
      </c>
      <c r="L1076" s="74">
        <f t="shared" si="307"/>
        <v>101</v>
      </c>
      <c r="M1076" s="75">
        <f t="shared" si="308"/>
        <v>1.0051901640000001</v>
      </c>
      <c r="N1076" s="75">
        <f t="shared" ca="1" si="309"/>
        <v>1.0379883029999999</v>
      </c>
      <c r="O1076" s="74">
        <f t="shared" si="310"/>
        <v>0</v>
      </c>
      <c r="P1076" s="71">
        <f t="shared" ca="1" si="311"/>
        <v>37.988302990000001</v>
      </c>
      <c r="Q1076" s="71">
        <f t="shared" si="297"/>
        <v>0</v>
      </c>
      <c r="R1076" s="76" t="str">
        <f t="shared" si="312"/>
        <v>J=</v>
      </c>
      <c r="S1076" s="92">
        <f t="shared" si="313"/>
        <v>45874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0">
        <f t="shared" si="298"/>
        <v>45843</v>
      </c>
      <c r="B1077" s="77" t="str">
        <f t="shared" ca="1" si="299"/>
        <v>n.d</v>
      </c>
      <c r="C1077" s="71">
        <f t="shared" si="302"/>
        <v>1000</v>
      </c>
      <c r="D1077" s="10">
        <f ca="1">IF(A1077&lt;$B$1,VLOOKUP(A1077,[1]DI!$A$4:$B$15000,2,FALSE),0)</f>
        <v>0</v>
      </c>
      <c r="E1077" s="71">
        <f t="shared" ca="1" si="303"/>
        <v>1</v>
      </c>
      <c r="F1077" s="71">
        <f ca="1">(TRUNC(PRODUCT($E$16:$E1076),16))</f>
        <v>1.37678777149288</v>
      </c>
      <c r="G1077" s="71">
        <f t="shared" ca="1" si="304"/>
        <v>1.33328431449964</v>
      </c>
      <c r="H1077" s="71">
        <f t="shared" ca="1" si="305"/>
        <v>1.03262879</v>
      </c>
      <c r="I1077" s="72">
        <f t="shared" si="300"/>
        <v>1.2999999999999999E-2</v>
      </c>
      <c r="J1077" s="92">
        <f t="shared" si="306"/>
        <v>45693</v>
      </c>
      <c r="K1077" s="73">
        <f t="shared" si="301"/>
        <v>101</v>
      </c>
      <c r="L1077" s="74">
        <f t="shared" si="307"/>
        <v>102</v>
      </c>
      <c r="M1077" s="75">
        <f t="shared" si="308"/>
        <v>1.005241686</v>
      </c>
      <c r="N1077" s="75">
        <f t="shared" ca="1" si="309"/>
        <v>1.0380415059999999</v>
      </c>
      <c r="O1077" s="74">
        <f t="shared" si="310"/>
        <v>0</v>
      </c>
      <c r="P1077" s="71">
        <f t="shared" ca="1" si="311"/>
        <v>38.041505989999997</v>
      </c>
      <c r="Q1077" s="71">
        <f t="shared" si="297"/>
        <v>0</v>
      </c>
      <c r="R1077" s="76" t="str">
        <f t="shared" si="312"/>
        <v>J=</v>
      </c>
      <c r="S1077" s="92">
        <f t="shared" si="313"/>
        <v>45874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0">
        <f t="shared" si="298"/>
        <v>45844</v>
      </c>
      <c r="B1078" s="77" t="str">
        <f t="shared" ca="1" si="299"/>
        <v>n.d</v>
      </c>
      <c r="C1078" s="71">
        <f t="shared" si="302"/>
        <v>1000</v>
      </c>
      <c r="D1078" s="10">
        <f ca="1">IF(A1078&lt;$B$1,VLOOKUP(A1078,[1]DI!$A$4:$B$15000,2,FALSE),0)</f>
        <v>0</v>
      </c>
      <c r="E1078" s="71">
        <f t="shared" ca="1" si="303"/>
        <v>1</v>
      </c>
      <c r="F1078" s="71">
        <f ca="1">(TRUNC(PRODUCT($E$16:$E1077),16))</f>
        <v>1.37678777149288</v>
      </c>
      <c r="G1078" s="71">
        <f t="shared" ca="1" si="304"/>
        <v>1.33328431449964</v>
      </c>
      <c r="H1078" s="71">
        <f t="shared" ca="1" si="305"/>
        <v>1.03262879</v>
      </c>
      <c r="I1078" s="72">
        <f t="shared" si="300"/>
        <v>1.2999999999999999E-2</v>
      </c>
      <c r="J1078" s="92">
        <f t="shared" si="306"/>
        <v>45693</v>
      </c>
      <c r="K1078" s="73">
        <f t="shared" si="301"/>
        <v>101</v>
      </c>
      <c r="L1078" s="74">
        <f t="shared" si="307"/>
        <v>102</v>
      </c>
      <c r="M1078" s="75">
        <f t="shared" si="308"/>
        <v>1.005241686</v>
      </c>
      <c r="N1078" s="75">
        <f t="shared" ca="1" si="309"/>
        <v>1.0380415059999999</v>
      </c>
      <c r="O1078" s="74">
        <f t="shared" si="310"/>
        <v>0</v>
      </c>
      <c r="P1078" s="71">
        <f t="shared" ca="1" si="311"/>
        <v>38.041505989999997</v>
      </c>
      <c r="Q1078" s="71">
        <f t="shared" si="297"/>
        <v>0</v>
      </c>
      <c r="R1078" s="76" t="str">
        <f t="shared" si="312"/>
        <v>J=</v>
      </c>
      <c r="S1078" s="92">
        <f t="shared" si="313"/>
        <v>45874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0">
        <f t="shared" si="298"/>
        <v>45845</v>
      </c>
      <c r="B1079" s="77" t="str">
        <f t="shared" ca="1" si="299"/>
        <v>n.d</v>
      </c>
      <c r="C1079" s="71">
        <f t="shared" si="302"/>
        <v>1000</v>
      </c>
      <c r="D1079" s="10">
        <f ca="1">IF(A1079&lt;$B$1,VLOOKUP(A1079,[1]DI!$A$4:$B$15000,2,FALSE),0)</f>
        <v>0</v>
      </c>
      <c r="E1079" s="71">
        <f t="shared" ca="1" si="303"/>
        <v>1</v>
      </c>
      <c r="F1079" s="71">
        <f ca="1">(TRUNC(PRODUCT($E$16:$E1078),16))</f>
        <v>1.37678777149288</v>
      </c>
      <c r="G1079" s="71">
        <f t="shared" ca="1" si="304"/>
        <v>1.33328431449964</v>
      </c>
      <c r="H1079" s="71">
        <f t="shared" ca="1" si="305"/>
        <v>1.03262879</v>
      </c>
      <c r="I1079" s="72">
        <f t="shared" si="300"/>
        <v>1.2999999999999999E-2</v>
      </c>
      <c r="J1079" s="92">
        <f t="shared" si="306"/>
        <v>45693</v>
      </c>
      <c r="K1079" s="73">
        <f t="shared" si="301"/>
        <v>102</v>
      </c>
      <c r="L1079" s="74">
        <f t="shared" si="307"/>
        <v>102</v>
      </c>
      <c r="M1079" s="75">
        <f t="shared" si="308"/>
        <v>1.005241686</v>
      </c>
      <c r="N1079" s="75">
        <f t="shared" ca="1" si="309"/>
        <v>1.0380415059999999</v>
      </c>
      <c r="O1079" s="74">
        <f t="shared" si="310"/>
        <v>0</v>
      </c>
      <c r="P1079" s="71">
        <f t="shared" ca="1" si="311"/>
        <v>38.041505989999997</v>
      </c>
      <c r="Q1079" s="71">
        <f t="shared" si="297"/>
        <v>0</v>
      </c>
      <c r="R1079" s="76" t="str">
        <f t="shared" si="312"/>
        <v>J=</v>
      </c>
      <c r="S1079" s="92">
        <f t="shared" si="313"/>
        <v>45874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0">
        <f t="shared" si="298"/>
        <v>45846</v>
      </c>
      <c r="B1080" s="77" t="str">
        <f t="shared" ca="1" si="299"/>
        <v>n.d</v>
      </c>
      <c r="C1080" s="71">
        <f t="shared" si="302"/>
        <v>1000</v>
      </c>
      <c r="D1080" s="10">
        <f ca="1">IF(A1080&lt;$B$1,VLOOKUP(A1080,[1]DI!$A$4:$B$15000,2,FALSE),0)</f>
        <v>0</v>
      </c>
      <c r="E1080" s="71">
        <f t="shared" ca="1" si="303"/>
        <v>1</v>
      </c>
      <c r="F1080" s="71">
        <f ca="1">(TRUNC(PRODUCT($E$16:$E1079),16))</f>
        <v>1.37678777149288</v>
      </c>
      <c r="G1080" s="71">
        <f t="shared" ca="1" si="304"/>
        <v>1.33328431449964</v>
      </c>
      <c r="H1080" s="71">
        <f t="shared" ca="1" si="305"/>
        <v>1.03262879</v>
      </c>
      <c r="I1080" s="72">
        <f t="shared" si="300"/>
        <v>1.2999999999999999E-2</v>
      </c>
      <c r="J1080" s="92">
        <f t="shared" si="306"/>
        <v>45693</v>
      </c>
      <c r="K1080" s="73">
        <f t="shared" si="301"/>
        <v>103</v>
      </c>
      <c r="L1080" s="74">
        <f t="shared" si="307"/>
        <v>103</v>
      </c>
      <c r="M1080" s="75">
        <f t="shared" si="308"/>
        <v>1.0052932109999999</v>
      </c>
      <c r="N1080" s="75">
        <f t="shared" ca="1" si="309"/>
        <v>1.0380947119999999</v>
      </c>
      <c r="O1080" s="74">
        <f t="shared" si="310"/>
        <v>0</v>
      </c>
      <c r="P1080" s="71">
        <f t="shared" ca="1" si="311"/>
        <v>38.09471199</v>
      </c>
      <c r="Q1080" s="71">
        <f t="shared" si="297"/>
        <v>0</v>
      </c>
      <c r="R1080" s="76" t="str">
        <f t="shared" si="312"/>
        <v>J=</v>
      </c>
      <c r="S1080" s="92">
        <f t="shared" si="313"/>
        <v>45874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0">
        <f t="shared" si="298"/>
        <v>45847</v>
      </c>
      <c r="B1081" s="77" t="str">
        <f t="shared" ca="1" si="299"/>
        <v>n.d</v>
      </c>
      <c r="C1081" s="71">
        <f t="shared" si="302"/>
        <v>1000</v>
      </c>
      <c r="D1081" s="10">
        <f ca="1">IF(A1081&lt;$B$1,VLOOKUP(A1081,[1]DI!$A$4:$B$15000,2,FALSE),0)</f>
        <v>0</v>
      </c>
      <c r="E1081" s="71">
        <f t="shared" ca="1" si="303"/>
        <v>1</v>
      </c>
      <c r="F1081" s="71">
        <f ca="1">(TRUNC(PRODUCT($E$16:$E1080),16))</f>
        <v>1.37678777149288</v>
      </c>
      <c r="G1081" s="71">
        <f t="shared" ca="1" si="304"/>
        <v>1.33328431449964</v>
      </c>
      <c r="H1081" s="71">
        <f t="shared" ca="1" si="305"/>
        <v>1.03262879</v>
      </c>
      <c r="I1081" s="72">
        <f t="shared" si="300"/>
        <v>1.2999999999999999E-2</v>
      </c>
      <c r="J1081" s="92">
        <f t="shared" si="306"/>
        <v>45693</v>
      </c>
      <c r="K1081" s="73">
        <f t="shared" si="301"/>
        <v>104</v>
      </c>
      <c r="L1081" s="74">
        <f t="shared" si="307"/>
        <v>104</v>
      </c>
      <c r="M1081" s="75">
        <f t="shared" si="308"/>
        <v>1.005344738</v>
      </c>
      <c r="N1081" s="75">
        <f t="shared" ca="1" si="309"/>
        <v>1.0381479199999999</v>
      </c>
      <c r="O1081" s="74">
        <f t="shared" si="310"/>
        <v>0</v>
      </c>
      <c r="P1081" s="71">
        <f t="shared" ca="1" si="311"/>
        <v>38.147919989999998</v>
      </c>
      <c r="Q1081" s="71">
        <f t="shared" si="297"/>
        <v>0</v>
      </c>
      <c r="R1081" s="76" t="str">
        <f t="shared" si="312"/>
        <v>J=</v>
      </c>
      <c r="S1081" s="92">
        <f t="shared" si="313"/>
        <v>45874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0">
        <f t="shared" si="298"/>
        <v>45848</v>
      </c>
      <c r="B1082" s="77" t="str">
        <f t="shared" ca="1" si="299"/>
        <v>n.d</v>
      </c>
      <c r="C1082" s="71">
        <f t="shared" si="302"/>
        <v>1000</v>
      </c>
      <c r="D1082" s="10">
        <f ca="1">IF(A1082&lt;$B$1,VLOOKUP(A1082,[1]DI!$A$4:$B$15000,2,FALSE),0)</f>
        <v>0</v>
      </c>
      <c r="E1082" s="71">
        <f t="shared" ca="1" si="303"/>
        <v>1</v>
      </c>
      <c r="F1082" s="71">
        <f ca="1">(TRUNC(PRODUCT($E$16:$E1081),16))</f>
        <v>1.37678777149288</v>
      </c>
      <c r="G1082" s="71">
        <f t="shared" ca="1" si="304"/>
        <v>1.33328431449964</v>
      </c>
      <c r="H1082" s="71">
        <f t="shared" ca="1" si="305"/>
        <v>1.03262879</v>
      </c>
      <c r="I1082" s="72">
        <f t="shared" si="300"/>
        <v>1.2999999999999999E-2</v>
      </c>
      <c r="J1082" s="92">
        <f t="shared" si="306"/>
        <v>45693</v>
      </c>
      <c r="K1082" s="73">
        <f t="shared" si="301"/>
        <v>105</v>
      </c>
      <c r="L1082" s="74">
        <f t="shared" si="307"/>
        <v>105</v>
      </c>
      <c r="M1082" s="75">
        <f t="shared" si="308"/>
        <v>1.0053962679999999</v>
      </c>
      <c r="N1082" s="75">
        <f t="shared" ca="1" si="309"/>
        <v>1.038201132</v>
      </c>
      <c r="O1082" s="74">
        <f t="shared" si="310"/>
        <v>0</v>
      </c>
      <c r="P1082" s="71">
        <f t="shared" ca="1" si="311"/>
        <v>38.201132000000001</v>
      </c>
      <c r="Q1082" s="71">
        <f t="shared" si="297"/>
        <v>0</v>
      </c>
      <c r="R1082" s="76" t="str">
        <f t="shared" si="312"/>
        <v>J=</v>
      </c>
      <c r="S1082" s="92">
        <f t="shared" si="313"/>
        <v>45874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0">
        <f t="shared" si="298"/>
        <v>45849</v>
      </c>
      <c r="B1083" s="77" t="str">
        <f t="shared" ca="1" si="299"/>
        <v>n.d</v>
      </c>
      <c r="C1083" s="71">
        <f t="shared" si="302"/>
        <v>1000</v>
      </c>
      <c r="D1083" s="10">
        <f ca="1">IF(A1083&lt;$B$1,VLOOKUP(A1083,[1]DI!$A$4:$B$15000,2,FALSE),0)</f>
        <v>0</v>
      </c>
      <c r="E1083" s="71">
        <f t="shared" ca="1" si="303"/>
        <v>1</v>
      </c>
      <c r="F1083" s="71">
        <f ca="1">(TRUNC(PRODUCT($E$16:$E1082),16))</f>
        <v>1.37678777149288</v>
      </c>
      <c r="G1083" s="71">
        <f t="shared" ca="1" si="304"/>
        <v>1.33328431449964</v>
      </c>
      <c r="H1083" s="71">
        <f t="shared" ca="1" si="305"/>
        <v>1.03262879</v>
      </c>
      <c r="I1083" s="72">
        <f t="shared" si="300"/>
        <v>1.2999999999999999E-2</v>
      </c>
      <c r="J1083" s="92">
        <f t="shared" si="306"/>
        <v>45693</v>
      </c>
      <c r="K1083" s="73">
        <f t="shared" si="301"/>
        <v>106</v>
      </c>
      <c r="L1083" s="74">
        <f t="shared" si="307"/>
        <v>106</v>
      </c>
      <c r="M1083" s="75">
        <f t="shared" si="308"/>
        <v>1.0054478010000001</v>
      </c>
      <c r="N1083" s="75">
        <f t="shared" ca="1" si="309"/>
        <v>1.038254346</v>
      </c>
      <c r="O1083" s="74">
        <f t="shared" si="310"/>
        <v>0</v>
      </c>
      <c r="P1083" s="71">
        <f t="shared" ca="1" si="311"/>
        <v>38.254345999999998</v>
      </c>
      <c r="Q1083" s="71">
        <f t="shared" si="297"/>
        <v>0</v>
      </c>
      <c r="R1083" s="76" t="str">
        <f t="shared" si="312"/>
        <v>J=</v>
      </c>
      <c r="S1083" s="92">
        <f t="shared" si="313"/>
        <v>45874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0">
        <f t="shared" si="298"/>
        <v>45850</v>
      </c>
      <c r="B1084" s="77" t="str">
        <f t="shared" ca="1" si="299"/>
        <v>n.d</v>
      </c>
      <c r="C1084" s="71">
        <f t="shared" si="302"/>
        <v>1000</v>
      </c>
      <c r="D1084" s="10">
        <f ca="1">IF(A1084&lt;$B$1,VLOOKUP(A1084,[1]DI!$A$4:$B$15000,2,FALSE),0)</f>
        <v>0</v>
      </c>
      <c r="E1084" s="71">
        <f t="shared" ca="1" si="303"/>
        <v>1</v>
      </c>
      <c r="F1084" s="71">
        <f ca="1">(TRUNC(PRODUCT($E$16:$E1083),16))</f>
        <v>1.37678777149288</v>
      </c>
      <c r="G1084" s="71">
        <f t="shared" ca="1" si="304"/>
        <v>1.33328431449964</v>
      </c>
      <c r="H1084" s="71">
        <f t="shared" ca="1" si="305"/>
        <v>1.03262879</v>
      </c>
      <c r="I1084" s="72">
        <f t="shared" si="300"/>
        <v>1.2999999999999999E-2</v>
      </c>
      <c r="J1084" s="92">
        <f t="shared" si="306"/>
        <v>45693</v>
      </c>
      <c r="K1084" s="73">
        <f t="shared" si="301"/>
        <v>106</v>
      </c>
      <c r="L1084" s="74">
        <f t="shared" si="307"/>
        <v>107</v>
      </c>
      <c r="M1084" s="75">
        <f t="shared" si="308"/>
        <v>1.005499336</v>
      </c>
      <c r="N1084" s="75">
        <f t="shared" ca="1" si="309"/>
        <v>1.038307563</v>
      </c>
      <c r="O1084" s="74">
        <f t="shared" si="310"/>
        <v>0</v>
      </c>
      <c r="P1084" s="71">
        <f t="shared" ca="1" si="311"/>
        <v>38.307563000000002</v>
      </c>
      <c r="Q1084" s="71">
        <f t="shared" si="297"/>
        <v>0</v>
      </c>
      <c r="R1084" s="76" t="str">
        <f t="shared" si="312"/>
        <v>J=</v>
      </c>
      <c r="S1084" s="92">
        <f t="shared" si="313"/>
        <v>45874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0">
        <f t="shared" si="298"/>
        <v>45851</v>
      </c>
      <c r="B1085" s="77" t="str">
        <f t="shared" ca="1" si="299"/>
        <v>n.d</v>
      </c>
      <c r="C1085" s="71">
        <f t="shared" si="302"/>
        <v>1000</v>
      </c>
      <c r="D1085" s="10">
        <f ca="1">IF(A1085&lt;$B$1,VLOOKUP(A1085,[1]DI!$A$4:$B$15000,2,FALSE),0)</f>
        <v>0</v>
      </c>
      <c r="E1085" s="71">
        <f t="shared" ca="1" si="303"/>
        <v>1</v>
      </c>
      <c r="F1085" s="71">
        <f ca="1">(TRUNC(PRODUCT($E$16:$E1084),16))</f>
        <v>1.37678777149288</v>
      </c>
      <c r="G1085" s="71">
        <f t="shared" ca="1" si="304"/>
        <v>1.33328431449964</v>
      </c>
      <c r="H1085" s="71">
        <f t="shared" ca="1" si="305"/>
        <v>1.03262879</v>
      </c>
      <c r="I1085" s="72">
        <f t="shared" si="300"/>
        <v>1.2999999999999999E-2</v>
      </c>
      <c r="J1085" s="92">
        <f t="shared" si="306"/>
        <v>45693</v>
      </c>
      <c r="K1085" s="73">
        <f t="shared" si="301"/>
        <v>106</v>
      </c>
      <c r="L1085" s="74">
        <f t="shared" si="307"/>
        <v>107</v>
      </c>
      <c r="M1085" s="75">
        <f t="shared" si="308"/>
        <v>1.005499336</v>
      </c>
      <c r="N1085" s="75">
        <f t="shared" ca="1" si="309"/>
        <v>1.038307563</v>
      </c>
      <c r="O1085" s="74">
        <f t="shared" si="310"/>
        <v>0</v>
      </c>
      <c r="P1085" s="71">
        <f t="shared" ca="1" si="311"/>
        <v>38.307563000000002</v>
      </c>
      <c r="Q1085" s="71">
        <f t="shared" si="297"/>
        <v>0</v>
      </c>
      <c r="R1085" s="76" t="str">
        <f t="shared" si="312"/>
        <v>J=</v>
      </c>
      <c r="S1085" s="92">
        <f t="shared" si="313"/>
        <v>45874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0">
        <f t="shared" si="298"/>
        <v>45852</v>
      </c>
      <c r="B1086" s="77" t="str">
        <f t="shared" ca="1" si="299"/>
        <v>n.d</v>
      </c>
      <c r="C1086" s="71">
        <f t="shared" si="302"/>
        <v>1000</v>
      </c>
      <c r="D1086" s="10">
        <f ca="1">IF(A1086&lt;$B$1,VLOOKUP(A1086,[1]DI!$A$4:$B$15000,2,FALSE),0)</f>
        <v>0</v>
      </c>
      <c r="E1086" s="71">
        <f t="shared" ca="1" si="303"/>
        <v>1</v>
      </c>
      <c r="F1086" s="71">
        <f ca="1">(TRUNC(PRODUCT($E$16:$E1085),16))</f>
        <v>1.37678777149288</v>
      </c>
      <c r="G1086" s="71">
        <f t="shared" ca="1" si="304"/>
        <v>1.33328431449964</v>
      </c>
      <c r="H1086" s="71">
        <f t="shared" ca="1" si="305"/>
        <v>1.03262879</v>
      </c>
      <c r="I1086" s="72">
        <f t="shared" si="300"/>
        <v>1.2999999999999999E-2</v>
      </c>
      <c r="J1086" s="92">
        <f t="shared" si="306"/>
        <v>45693</v>
      </c>
      <c r="K1086" s="73">
        <f t="shared" si="301"/>
        <v>107</v>
      </c>
      <c r="L1086" s="74">
        <f t="shared" si="307"/>
        <v>107</v>
      </c>
      <c r="M1086" s="75">
        <f t="shared" si="308"/>
        <v>1.005499336</v>
      </c>
      <c r="N1086" s="75">
        <f t="shared" ca="1" si="309"/>
        <v>1.038307563</v>
      </c>
      <c r="O1086" s="74">
        <f t="shared" si="310"/>
        <v>0</v>
      </c>
      <c r="P1086" s="71">
        <f t="shared" ca="1" si="311"/>
        <v>38.307563000000002</v>
      </c>
      <c r="Q1086" s="71">
        <f t="shared" si="297"/>
        <v>0</v>
      </c>
      <c r="R1086" s="76" t="str">
        <f t="shared" si="312"/>
        <v>J=</v>
      </c>
      <c r="S1086" s="92">
        <f t="shared" si="313"/>
        <v>45874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0">
        <f t="shared" si="298"/>
        <v>45853</v>
      </c>
      <c r="B1087" s="77" t="str">
        <f t="shared" ca="1" si="299"/>
        <v>n.d</v>
      </c>
      <c r="C1087" s="71">
        <f t="shared" si="302"/>
        <v>1000</v>
      </c>
      <c r="D1087" s="10">
        <f ca="1">IF(A1087&lt;$B$1,VLOOKUP(A1087,[1]DI!$A$4:$B$15000,2,FALSE),0)</f>
        <v>0</v>
      </c>
      <c r="E1087" s="71">
        <f t="shared" ca="1" si="303"/>
        <v>1</v>
      </c>
      <c r="F1087" s="71">
        <f ca="1">(TRUNC(PRODUCT($E$16:$E1086),16))</f>
        <v>1.37678777149288</v>
      </c>
      <c r="G1087" s="71">
        <f t="shared" ca="1" si="304"/>
        <v>1.33328431449964</v>
      </c>
      <c r="H1087" s="71">
        <f t="shared" ca="1" si="305"/>
        <v>1.03262879</v>
      </c>
      <c r="I1087" s="72">
        <f t="shared" si="300"/>
        <v>1.2999999999999999E-2</v>
      </c>
      <c r="J1087" s="92">
        <f t="shared" si="306"/>
        <v>45693</v>
      </c>
      <c r="K1087" s="73">
        <f t="shared" si="301"/>
        <v>108</v>
      </c>
      <c r="L1087" s="74">
        <f t="shared" si="307"/>
        <v>108</v>
      </c>
      <c r="M1087" s="75">
        <f t="shared" si="308"/>
        <v>1.0055508740000001</v>
      </c>
      <c r="N1087" s="75">
        <f t="shared" ca="1" si="309"/>
        <v>1.038360782</v>
      </c>
      <c r="O1087" s="74">
        <f t="shared" si="310"/>
        <v>0</v>
      </c>
      <c r="P1087" s="71">
        <f t="shared" ca="1" si="311"/>
        <v>38.360782</v>
      </c>
      <c r="Q1087" s="71">
        <f t="shared" si="297"/>
        <v>0</v>
      </c>
      <c r="R1087" s="76" t="str">
        <f t="shared" si="312"/>
        <v>J=</v>
      </c>
      <c r="S1087" s="92">
        <f t="shared" si="313"/>
        <v>45874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0">
        <f t="shared" si="298"/>
        <v>45854</v>
      </c>
      <c r="B1088" s="77" t="str">
        <f t="shared" ca="1" si="299"/>
        <v>n.d</v>
      </c>
      <c r="C1088" s="71">
        <f t="shared" si="302"/>
        <v>1000</v>
      </c>
      <c r="D1088" s="10">
        <f ca="1">IF(A1088&lt;$B$1,VLOOKUP(A1088,[1]DI!$A$4:$B$15000,2,FALSE),0)</f>
        <v>0</v>
      </c>
      <c r="E1088" s="71">
        <f t="shared" ca="1" si="303"/>
        <v>1</v>
      </c>
      <c r="F1088" s="71">
        <f ca="1">(TRUNC(PRODUCT($E$16:$E1087),16))</f>
        <v>1.37678777149288</v>
      </c>
      <c r="G1088" s="71">
        <f t="shared" ca="1" si="304"/>
        <v>1.33328431449964</v>
      </c>
      <c r="H1088" s="71">
        <f t="shared" ca="1" si="305"/>
        <v>1.03262879</v>
      </c>
      <c r="I1088" s="72">
        <f t="shared" si="300"/>
        <v>1.2999999999999999E-2</v>
      </c>
      <c r="J1088" s="92">
        <f t="shared" si="306"/>
        <v>45693</v>
      </c>
      <c r="K1088" s="73">
        <f t="shared" si="301"/>
        <v>109</v>
      </c>
      <c r="L1088" s="74">
        <f t="shared" si="307"/>
        <v>109</v>
      </c>
      <c r="M1088" s="75">
        <f t="shared" si="308"/>
        <v>1.005602415</v>
      </c>
      <c r="N1088" s="75">
        <f t="shared" ca="1" si="309"/>
        <v>1.0384140049999999</v>
      </c>
      <c r="O1088" s="74">
        <f t="shared" si="310"/>
        <v>0</v>
      </c>
      <c r="P1088" s="71">
        <f t="shared" ca="1" si="311"/>
        <v>38.414004990000002</v>
      </c>
      <c r="Q1088" s="71">
        <f t="shared" si="297"/>
        <v>0</v>
      </c>
      <c r="R1088" s="76" t="str">
        <f t="shared" si="312"/>
        <v>J=</v>
      </c>
      <c r="S1088" s="92">
        <f t="shared" si="313"/>
        <v>45874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0">
        <f t="shared" si="298"/>
        <v>45855</v>
      </c>
      <c r="B1089" s="77" t="str">
        <f t="shared" ca="1" si="299"/>
        <v>n.d</v>
      </c>
      <c r="C1089" s="71">
        <f t="shared" si="302"/>
        <v>1000</v>
      </c>
      <c r="D1089" s="10">
        <f ca="1">IF(A1089&lt;$B$1,VLOOKUP(A1089,[1]DI!$A$4:$B$15000,2,FALSE),0)</f>
        <v>0</v>
      </c>
      <c r="E1089" s="71">
        <f t="shared" ca="1" si="303"/>
        <v>1</v>
      </c>
      <c r="F1089" s="71">
        <f ca="1">(TRUNC(PRODUCT($E$16:$E1088),16))</f>
        <v>1.37678777149288</v>
      </c>
      <c r="G1089" s="71">
        <f t="shared" ca="1" si="304"/>
        <v>1.33328431449964</v>
      </c>
      <c r="H1089" s="71">
        <f t="shared" ca="1" si="305"/>
        <v>1.03262879</v>
      </c>
      <c r="I1089" s="72">
        <f t="shared" si="300"/>
        <v>1.2999999999999999E-2</v>
      </c>
      <c r="J1089" s="92">
        <f t="shared" si="306"/>
        <v>45693</v>
      </c>
      <c r="K1089" s="73">
        <f t="shared" si="301"/>
        <v>110</v>
      </c>
      <c r="L1089" s="74">
        <f t="shared" si="307"/>
        <v>110</v>
      </c>
      <c r="M1089" s="75">
        <f t="shared" si="308"/>
        <v>1.0056539579999999</v>
      </c>
      <c r="N1089" s="75">
        <f t="shared" ca="1" si="309"/>
        <v>1.03846723</v>
      </c>
      <c r="O1089" s="74">
        <f t="shared" si="310"/>
        <v>0</v>
      </c>
      <c r="P1089" s="71">
        <f t="shared" ca="1" si="311"/>
        <v>38.467230000000001</v>
      </c>
      <c r="Q1089" s="71">
        <f t="shared" si="297"/>
        <v>0</v>
      </c>
      <c r="R1089" s="76" t="str">
        <f t="shared" si="312"/>
        <v>J=</v>
      </c>
      <c r="S1089" s="92">
        <f t="shared" si="313"/>
        <v>45874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0">
        <f t="shared" si="298"/>
        <v>45856</v>
      </c>
      <c r="B1090" s="77" t="str">
        <f t="shared" ca="1" si="299"/>
        <v>n.d</v>
      </c>
      <c r="C1090" s="71">
        <f t="shared" si="302"/>
        <v>1000</v>
      </c>
      <c r="D1090" s="10">
        <f ca="1">IF(A1090&lt;$B$1,VLOOKUP(A1090,[1]DI!$A$4:$B$15000,2,FALSE),0)</f>
        <v>0</v>
      </c>
      <c r="E1090" s="71">
        <f t="shared" ca="1" si="303"/>
        <v>1</v>
      </c>
      <c r="F1090" s="71">
        <f ca="1">(TRUNC(PRODUCT($E$16:$E1089),16))</f>
        <v>1.37678777149288</v>
      </c>
      <c r="G1090" s="71">
        <f t="shared" ca="1" si="304"/>
        <v>1.33328431449964</v>
      </c>
      <c r="H1090" s="71">
        <f t="shared" ca="1" si="305"/>
        <v>1.03262879</v>
      </c>
      <c r="I1090" s="72">
        <f t="shared" si="300"/>
        <v>1.2999999999999999E-2</v>
      </c>
      <c r="J1090" s="92">
        <f t="shared" si="306"/>
        <v>45693</v>
      </c>
      <c r="K1090" s="73">
        <f t="shared" si="301"/>
        <v>111</v>
      </c>
      <c r="L1090" s="74">
        <f t="shared" si="307"/>
        <v>111</v>
      </c>
      <c r="M1090" s="75">
        <f t="shared" si="308"/>
        <v>1.005705504</v>
      </c>
      <c r="N1090" s="75">
        <f t="shared" ca="1" si="309"/>
        <v>1.038520458</v>
      </c>
      <c r="O1090" s="74">
        <f t="shared" si="310"/>
        <v>0</v>
      </c>
      <c r="P1090" s="71">
        <f t="shared" ca="1" si="311"/>
        <v>38.520457999999998</v>
      </c>
      <c r="Q1090" s="71">
        <f t="shared" si="297"/>
        <v>0</v>
      </c>
      <c r="R1090" s="76" t="str">
        <f t="shared" si="312"/>
        <v>J=</v>
      </c>
      <c r="S1090" s="92">
        <f t="shared" si="313"/>
        <v>45874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0">
        <f t="shared" si="298"/>
        <v>45857</v>
      </c>
      <c r="B1091" s="77" t="str">
        <f t="shared" ca="1" si="299"/>
        <v>n.d</v>
      </c>
      <c r="C1091" s="71">
        <f t="shared" si="302"/>
        <v>1000</v>
      </c>
      <c r="D1091" s="10">
        <f ca="1">IF(A1091&lt;$B$1,VLOOKUP(A1091,[1]DI!$A$4:$B$15000,2,FALSE),0)</f>
        <v>0</v>
      </c>
      <c r="E1091" s="71">
        <f t="shared" ca="1" si="303"/>
        <v>1</v>
      </c>
      <c r="F1091" s="71">
        <f ca="1">(TRUNC(PRODUCT($E$16:$E1090),16))</f>
        <v>1.37678777149288</v>
      </c>
      <c r="G1091" s="71">
        <f t="shared" ca="1" si="304"/>
        <v>1.33328431449964</v>
      </c>
      <c r="H1091" s="71">
        <f t="shared" ca="1" si="305"/>
        <v>1.03262879</v>
      </c>
      <c r="I1091" s="72">
        <f t="shared" si="300"/>
        <v>1.2999999999999999E-2</v>
      </c>
      <c r="J1091" s="92">
        <f t="shared" si="306"/>
        <v>45693</v>
      </c>
      <c r="K1091" s="73">
        <f t="shared" si="301"/>
        <v>111</v>
      </c>
      <c r="L1091" s="74">
        <f t="shared" si="307"/>
        <v>112</v>
      </c>
      <c r="M1091" s="75">
        <f t="shared" si="308"/>
        <v>1.005757053</v>
      </c>
      <c r="N1091" s="75">
        <f t="shared" ca="1" si="309"/>
        <v>1.0385736889999999</v>
      </c>
      <c r="O1091" s="74">
        <f t="shared" si="310"/>
        <v>0</v>
      </c>
      <c r="P1091" s="71">
        <f t="shared" ca="1" si="311"/>
        <v>38.573688990000001</v>
      </c>
      <c r="Q1091" s="71">
        <f t="shared" si="297"/>
        <v>0</v>
      </c>
      <c r="R1091" s="76" t="str">
        <f t="shared" si="312"/>
        <v>J=</v>
      </c>
      <c r="S1091" s="92">
        <f t="shared" si="313"/>
        <v>45874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0">
        <f t="shared" si="298"/>
        <v>45858</v>
      </c>
      <c r="B1092" s="77" t="str">
        <f t="shared" ca="1" si="299"/>
        <v>n.d</v>
      </c>
      <c r="C1092" s="71">
        <f t="shared" si="302"/>
        <v>1000</v>
      </c>
      <c r="D1092" s="10">
        <f ca="1">IF(A1092&lt;$B$1,VLOOKUP(A1092,[1]DI!$A$4:$B$15000,2,FALSE),0)</f>
        <v>0</v>
      </c>
      <c r="E1092" s="71">
        <f t="shared" ca="1" si="303"/>
        <v>1</v>
      </c>
      <c r="F1092" s="71">
        <f ca="1">(TRUNC(PRODUCT($E$16:$E1091),16))</f>
        <v>1.37678777149288</v>
      </c>
      <c r="G1092" s="71">
        <f t="shared" ca="1" si="304"/>
        <v>1.33328431449964</v>
      </c>
      <c r="H1092" s="71">
        <f t="shared" ca="1" si="305"/>
        <v>1.03262879</v>
      </c>
      <c r="I1092" s="72">
        <f t="shared" si="300"/>
        <v>1.2999999999999999E-2</v>
      </c>
      <c r="J1092" s="92">
        <f t="shared" si="306"/>
        <v>45693</v>
      </c>
      <c r="K1092" s="73">
        <f t="shared" si="301"/>
        <v>111</v>
      </c>
      <c r="L1092" s="74">
        <f t="shared" si="307"/>
        <v>112</v>
      </c>
      <c r="M1092" s="75">
        <f t="shared" si="308"/>
        <v>1.005757053</v>
      </c>
      <c r="N1092" s="75">
        <f t="shared" ca="1" si="309"/>
        <v>1.0385736889999999</v>
      </c>
      <c r="O1092" s="74">
        <f t="shared" si="310"/>
        <v>0</v>
      </c>
      <c r="P1092" s="71">
        <f t="shared" ca="1" si="311"/>
        <v>38.573688990000001</v>
      </c>
      <c r="Q1092" s="71">
        <f t="shared" si="297"/>
        <v>0</v>
      </c>
      <c r="R1092" s="76" t="str">
        <f t="shared" si="312"/>
        <v>J=</v>
      </c>
      <c r="S1092" s="92">
        <f t="shared" si="313"/>
        <v>45874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0">
        <f t="shared" si="298"/>
        <v>45859</v>
      </c>
      <c r="B1093" s="77" t="str">
        <f t="shared" ca="1" si="299"/>
        <v>n.d</v>
      </c>
      <c r="C1093" s="71">
        <f t="shared" si="302"/>
        <v>1000</v>
      </c>
      <c r="D1093" s="10">
        <f ca="1">IF(A1093&lt;$B$1,VLOOKUP(A1093,[1]DI!$A$4:$B$15000,2,FALSE),0)</f>
        <v>0</v>
      </c>
      <c r="E1093" s="71">
        <f t="shared" ca="1" si="303"/>
        <v>1</v>
      </c>
      <c r="F1093" s="71">
        <f ca="1">(TRUNC(PRODUCT($E$16:$E1092),16))</f>
        <v>1.37678777149288</v>
      </c>
      <c r="G1093" s="71">
        <f t="shared" ca="1" si="304"/>
        <v>1.33328431449964</v>
      </c>
      <c r="H1093" s="71">
        <f t="shared" ca="1" si="305"/>
        <v>1.03262879</v>
      </c>
      <c r="I1093" s="72">
        <f t="shared" si="300"/>
        <v>1.2999999999999999E-2</v>
      </c>
      <c r="J1093" s="92">
        <f t="shared" si="306"/>
        <v>45693</v>
      </c>
      <c r="K1093" s="73">
        <f t="shared" si="301"/>
        <v>112</v>
      </c>
      <c r="L1093" s="74">
        <f t="shared" si="307"/>
        <v>112</v>
      </c>
      <c r="M1093" s="75">
        <f t="shared" si="308"/>
        <v>1.005757053</v>
      </c>
      <c r="N1093" s="75">
        <f t="shared" ca="1" si="309"/>
        <v>1.0385736889999999</v>
      </c>
      <c r="O1093" s="74">
        <f t="shared" si="310"/>
        <v>0</v>
      </c>
      <c r="P1093" s="71">
        <f t="shared" ca="1" si="311"/>
        <v>38.573688990000001</v>
      </c>
      <c r="Q1093" s="71">
        <f t="shared" si="297"/>
        <v>0</v>
      </c>
      <c r="R1093" s="76" t="str">
        <f t="shared" si="312"/>
        <v>J=</v>
      </c>
      <c r="S1093" s="92">
        <f t="shared" si="313"/>
        <v>45874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0">
        <f t="shared" si="298"/>
        <v>45860</v>
      </c>
      <c r="B1094" s="77" t="str">
        <f t="shared" ca="1" si="299"/>
        <v>n.d</v>
      </c>
      <c r="C1094" s="71">
        <f t="shared" si="302"/>
        <v>1000</v>
      </c>
      <c r="D1094" s="10">
        <f ca="1">IF(A1094&lt;$B$1,VLOOKUP(A1094,[1]DI!$A$4:$B$15000,2,FALSE),0)</f>
        <v>0</v>
      </c>
      <c r="E1094" s="71">
        <f t="shared" ca="1" si="303"/>
        <v>1</v>
      </c>
      <c r="F1094" s="71">
        <f ca="1">(TRUNC(PRODUCT($E$16:$E1093),16))</f>
        <v>1.37678777149288</v>
      </c>
      <c r="G1094" s="71">
        <f t="shared" ca="1" si="304"/>
        <v>1.33328431449964</v>
      </c>
      <c r="H1094" s="71">
        <f t="shared" ca="1" si="305"/>
        <v>1.03262879</v>
      </c>
      <c r="I1094" s="72">
        <f t="shared" si="300"/>
        <v>1.2999999999999999E-2</v>
      </c>
      <c r="J1094" s="92">
        <f t="shared" si="306"/>
        <v>45693</v>
      </c>
      <c r="K1094" s="73">
        <f t="shared" si="301"/>
        <v>113</v>
      </c>
      <c r="L1094" s="74">
        <f t="shared" si="307"/>
        <v>113</v>
      </c>
      <c r="M1094" s="75">
        <f t="shared" si="308"/>
        <v>1.0058086040000001</v>
      </c>
      <c r="N1094" s="75">
        <f t="shared" ca="1" si="309"/>
        <v>1.038626922</v>
      </c>
      <c r="O1094" s="74">
        <f t="shared" si="310"/>
        <v>0</v>
      </c>
      <c r="P1094" s="71">
        <f t="shared" ca="1" si="311"/>
        <v>38.626922</v>
      </c>
      <c r="Q1094" s="71">
        <f t="shared" si="297"/>
        <v>0</v>
      </c>
      <c r="R1094" s="76" t="str">
        <f t="shared" si="312"/>
        <v>J=</v>
      </c>
      <c r="S1094" s="92">
        <f t="shared" si="313"/>
        <v>45874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0">
        <f t="shared" si="298"/>
        <v>45861</v>
      </c>
      <c r="B1095" s="77" t="str">
        <f t="shared" ca="1" si="299"/>
        <v>n.d</v>
      </c>
      <c r="C1095" s="71">
        <f t="shared" si="302"/>
        <v>1000</v>
      </c>
      <c r="D1095" s="10">
        <f ca="1">IF(A1095&lt;$B$1,VLOOKUP(A1095,[1]DI!$A$4:$B$15000,2,FALSE),0)</f>
        <v>0</v>
      </c>
      <c r="E1095" s="71">
        <f t="shared" ca="1" si="303"/>
        <v>1</v>
      </c>
      <c r="F1095" s="71">
        <f ca="1">(TRUNC(PRODUCT($E$16:$E1094),16))</f>
        <v>1.37678777149288</v>
      </c>
      <c r="G1095" s="71">
        <f t="shared" ca="1" si="304"/>
        <v>1.33328431449964</v>
      </c>
      <c r="H1095" s="71">
        <f t="shared" ca="1" si="305"/>
        <v>1.03262879</v>
      </c>
      <c r="I1095" s="72">
        <f t="shared" si="300"/>
        <v>1.2999999999999999E-2</v>
      </c>
      <c r="J1095" s="92">
        <f t="shared" si="306"/>
        <v>45693</v>
      </c>
      <c r="K1095" s="73">
        <f t="shared" si="301"/>
        <v>114</v>
      </c>
      <c r="L1095" s="74">
        <f t="shared" si="307"/>
        <v>114</v>
      </c>
      <c r="M1095" s="75">
        <f t="shared" si="308"/>
        <v>1.0058601579999999</v>
      </c>
      <c r="N1095" s="75">
        <f t="shared" ca="1" si="309"/>
        <v>1.038680158</v>
      </c>
      <c r="O1095" s="74">
        <f t="shared" si="310"/>
        <v>0</v>
      </c>
      <c r="P1095" s="71">
        <f t="shared" ca="1" si="311"/>
        <v>38.680157999999999</v>
      </c>
      <c r="Q1095" s="71">
        <f t="shared" si="297"/>
        <v>0</v>
      </c>
      <c r="R1095" s="76" t="str">
        <f t="shared" si="312"/>
        <v>J=</v>
      </c>
      <c r="S1095" s="92">
        <f t="shared" si="313"/>
        <v>45874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0">
        <f t="shared" si="298"/>
        <v>45862</v>
      </c>
      <c r="B1096" s="77" t="str">
        <f t="shared" ca="1" si="299"/>
        <v>n.d</v>
      </c>
      <c r="C1096" s="71">
        <f t="shared" si="302"/>
        <v>1000</v>
      </c>
      <c r="D1096" s="10">
        <f ca="1">IF(A1096&lt;$B$1,VLOOKUP(A1096,[1]DI!$A$4:$B$15000,2,FALSE),0)</f>
        <v>0</v>
      </c>
      <c r="E1096" s="71">
        <f t="shared" ca="1" si="303"/>
        <v>1</v>
      </c>
      <c r="F1096" s="71">
        <f ca="1">(TRUNC(PRODUCT($E$16:$E1095),16))</f>
        <v>1.37678777149288</v>
      </c>
      <c r="G1096" s="71">
        <f t="shared" ca="1" si="304"/>
        <v>1.33328431449964</v>
      </c>
      <c r="H1096" s="71">
        <f t="shared" ca="1" si="305"/>
        <v>1.03262879</v>
      </c>
      <c r="I1096" s="72">
        <f t="shared" si="300"/>
        <v>1.2999999999999999E-2</v>
      </c>
      <c r="J1096" s="92">
        <f t="shared" si="306"/>
        <v>45693</v>
      </c>
      <c r="K1096" s="73">
        <f t="shared" si="301"/>
        <v>115</v>
      </c>
      <c r="L1096" s="74">
        <f t="shared" si="307"/>
        <v>115</v>
      </c>
      <c r="M1096" s="75">
        <f t="shared" si="308"/>
        <v>1.0059117150000001</v>
      </c>
      <c r="N1096" s="75">
        <f t="shared" ca="1" si="309"/>
        <v>1.0387333969999999</v>
      </c>
      <c r="O1096" s="74">
        <f t="shared" si="310"/>
        <v>0</v>
      </c>
      <c r="P1096" s="71">
        <f t="shared" ca="1" si="311"/>
        <v>38.733396990000003</v>
      </c>
      <c r="Q1096" s="71">
        <f t="shared" si="297"/>
        <v>0</v>
      </c>
      <c r="R1096" s="76" t="str">
        <f t="shared" si="312"/>
        <v>J=</v>
      </c>
      <c r="S1096" s="92">
        <f t="shared" si="313"/>
        <v>45874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0">
        <f t="shared" si="298"/>
        <v>45863</v>
      </c>
      <c r="B1097" s="77" t="str">
        <f t="shared" ca="1" si="299"/>
        <v>n.d</v>
      </c>
      <c r="C1097" s="71">
        <f t="shared" si="302"/>
        <v>1000</v>
      </c>
      <c r="D1097" s="10">
        <f ca="1">IF(A1097&lt;$B$1,VLOOKUP(A1097,[1]DI!$A$4:$B$15000,2,FALSE),0)</f>
        <v>0</v>
      </c>
      <c r="E1097" s="71">
        <f t="shared" ca="1" si="303"/>
        <v>1</v>
      </c>
      <c r="F1097" s="71">
        <f ca="1">(TRUNC(PRODUCT($E$16:$E1096),16))</f>
        <v>1.37678777149288</v>
      </c>
      <c r="G1097" s="71">
        <f t="shared" ca="1" si="304"/>
        <v>1.33328431449964</v>
      </c>
      <c r="H1097" s="71">
        <f t="shared" ca="1" si="305"/>
        <v>1.03262879</v>
      </c>
      <c r="I1097" s="72">
        <f t="shared" si="300"/>
        <v>1.2999999999999999E-2</v>
      </c>
      <c r="J1097" s="92">
        <f t="shared" si="306"/>
        <v>45693</v>
      </c>
      <c r="K1097" s="73">
        <f t="shared" si="301"/>
        <v>116</v>
      </c>
      <c r="L1097" s="74">
        <f t="shared" si="307"/>
        <v>116</v>
      </c>
      <c r="M1097" s="75">
        <f t="shared" si="308"/>
        <v>1.005963274</v>
      </c>
      <c r="N1097" s="75">
        <f t="shared" ca="1" si="309"/>
        <v>1.0387866379999999</v>
      </c>
      <c r="O1097" s="74">
        <f t="shared" si="310"/>
        <v>0</v>
      </c>
      <c r="P1097" s="71">
        <f t="shared" ca="1" si="311"/>
        <v>38.786637990000003</v>
      </c>
      <c r="Q1097" s="71">
        <f t="shared" si="297"/>
        <v>0</v>
      </c>
      <c r="R1097" s="76" t="str">
        <f t="shared" si="312"/>
        <v>J=</v>
      </c>
      <c r="S1097" s="92">
        <f t="shared" si="313"/>
        <v>45874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0">
        <f t="shared" si="298"/>
        <v>45864</v>
      </c>
      <c r="B1098" s="77" t="str">
        <f t="shared" ca="1" si="299"/>
        <v>n.d</v>
      </c>
      <c r="C1098" s="71">
        <f t="shared" si="302"/>
        <v>1000</v>
      </c>
      <c r="D1098" s="10">
        <f ca="1">IF(A1098&lt;$B$1,VLOOKUP(A1098,[1]DI!$A$4:$B$15000,2,FALSE),0)</f>
        <v>0</v>
      </c>
      <c r="E1098" s="71">
        <f t="shared" ca="1" si="303"/>
        <v>1</v>
      </c>
      <c r="F1098" s="71">
        <f ca="1">(TRUNC(PRODUCT($E$16:$E1097),16))</f>
        <v>1.37678777149288</v>
      </c>
      <c r="G1098" s="71">
        <f t="shared" ca="1" si="304"/>
        <v>1.33328431449964</v>
      </c>
      <c r="H1098" s="71">
        <f t="shared" ca="1" si="305"/>
        <v>1.03262879</v>
      </c>
      <c r="I1098" s="72">
        <f t="shared" si="300"/>
        <v>1.2999999999999999E-2</v>
      </c>
      <c r="J1098" s="92">
        <f t="shared" si="306"/>
        <v>45693</v>
      </c>
      <c r="K1098" s="73">
        <f t="shared" si="301"/>
        <v>116</v>
      </c>
      <c r="L1098" s="74">
        <f t="shared" si="307"/>
        <v>117</v>
      </c>
      <c r="M1098" s="75">
        <f t="shared" si="308"/>
        <v>1.0060148360000001</v>
      </c>
      <c r="N1098" s="75">
        <f t="shared" ca="1" si="309"/>
        <v>1.0388398830000001</v>
      </c>
      <c r="O1098" s="74">
        <f t="shared" si="310"/>
        <v>0</v>
      </c>
      <c r="P1098" s="71">
        <f t="shared" ca="1" si="311"/>
        <v>38.839883</v>
      </c>
      <c r="Q1098" s="71">
        <f t="shared" si="297"/>
        <v>0</v>
      </c>
      <c r="R1098" s="76" t="str">
        <f t="shared" si="312"/>
        <v>J=</v>
      </c>
      <c r="S1098" s="92">
        <f t="shared" si="313"/>
        <v>45874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0">
        <f t="shared" si="298"/>
        <v>45865</v>
      </c>
      <c r="B1099" s="77" t="str">
        <f t="shared" ca="1" si="299"/>
        <v>n.d</v>
      </c>
      <c r="C1099" s="71">
        <f t="shared" si="302"/>
        <v>1000</v>
      </c>
      <c r="D1099" s="10">
        <f ca="1">IF(A1099&lt;$B$1,VLOOKUP(A1099,[1]DI!$A$4:$B$15000,2,FALSE),0)</f>
        <v>0</v>
      </c>
      <c r="E1099" s="71">
        <f t="shared" ca="1" si="303"/>
        <v>1</v>
      </c>
      <c r="F1099" s="71">
        <f ca="1">(TRUNC(PRODUCT($E$16:$E1098),16))</f>
        <v>1.37678777149288</v>
      </c>
      <c r="G1099" s="71">
        <f t="shared" ca="1" si="304"/>
        <v>1.33328431449964</v>
      </c>
      <c r="H1099" s="71">
        <f t="shared" ca="1" si="305"/>
        <v>1.03262879</v>
      </c>
      <c r="I1099" s="72">
        <f t="shared" si="300"/>
        <v>1.2999999999999999E-2</v>
      </c>
      <c r="J1099" s="92">
        <f t="shared" si="306"/>
        <v>45693</v>
      </c>
      <c r="K1099" s="73">
        <f t="shared" si="301"/>
        <v>116</v>
      </c>
      <c r="L1099" s="74">
        <f t="shared" si="307"/>
        <v>117</v>
      </c>
      <c r="M1099" s="75">
        <f t="shared" si="308"/>
        <v>1.0060148360000001</v>
      </c>
      <c r="N1099" s="75">
        <f t="shared" ca="1" si="309"/>
        <v>1.0388398830000001</v>
      </c>
      <c r="O1099" s="74">
        <f t="shared" si="310"/>
        <v>0</v>
      </c>
      <c r="P1099" s="71">
        <f t="shared" ca="1" si="311"/>
        <v>38.839883</v>
      </c>
      <c r="Q1099" s="71">
        <f t="shared" si="297"/>
        <v>0</v>
      </c>
      <c r="R1099" s="76" t="str">
        <f t="shared" si="312"/>
        <v>J=</v>
      </c>
      <c r="S1099" s="92">
        <f t="shared" si="313"/>
        <v>45874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0">
        <f t="shared" si="298"/>
        <v>45866</v>
      </c>
      <c r="B1100" s="77" t="str">
        <f t="shared" ca="1" si="299"/>
        <v>n.d</v>
      </c>
      <c r="C1100" s="71">
        <f t="shared" si="302"/>
        <v>1000</v>
      </c>
      <c r="D1100" s="10">
        <f ca="1">IF(A1100&lt;$B$1,VLOOKUP(A1100,[1]DI!$A$4:$B$15000,2,FALSE),0)</f>
        <v>0</v>
      </c>
      <c r="E1100" s="71">
        <f t="shared" ca="1" si="303"/>
        <v>1</v>
      </c>
      <c r="F1100" s="71">
        <f ca="1">(TRUNC(PRODUCT($E$16:$E1099),16))</f>
        <v>1.37678777149288</v>
      </c>
      <c r="G1100" s="71">
        <f t="shared" ca="1" si="304"/>
        <v>1.33328431449964</v>
      </c>
      <c r="H1100" s="71">
        <f t="shared" ca="1" si="305"/>
        <v>1.03262879</v>
      </c>
      <c r="I1100" s="72">
        <f t="shared" si="300"/>
        <v>1.2999999999999999E-2</v>
      </c>
      <c r="J1100" s="92">
        <f t="shared" si="306"/>
        <v>45693</v>
      </c>
      <c r="K1100" s="73">
        <f t="shared" si="301"/>
        <v>117</v>
      </c>
      <c r="L1100" s="74">
        <f t="shared" si="307"/>
        <v>117</v>
      </c>
      <c r="M1100" s="75">
        <f t="shared" si="308"/>
        <v>1.0060148360000001</v>
      </c>
      <c r="N1100" s="75">
        <f t="shared" ca="1" si="309"/>
        <v>1.0388398830000001</v>
      </c>
      <c r="O1100" s="74">
        <f t="shared" si="310"/>
        <v>0</v>
      </c>
      <c r="P1100" s="71">
        <f t="shared" ca="1" si="311"/>
        <v>38.839883</v>
      </c>
      <c r="Q1100" s="71">
        <f t="shared" si="297"/>
        <v>0</v>
      </c>
      <c r="R1100" s="76" t="str">
        <f t="shared" si="312"/>
        <v>J=</v>
      </c>
      <c r="S1100" s="92">
        <f t="shared" si="313"/>
        <v>45874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0">
        <f t="shared" si="298"/>
        <v>45867</v>
      </c>
      <c r="B1101" s="77" t="str">
        <f t="shared" ca="1" si="299"/>
        <v>n.d</v>
      </c>
      <c r="C1101" s="71">
        <f t="shared" si="302"/>
        <v>1000</v>
      </c>
      <c r="D1101" s="10">
        <f ca="1">IF(A1101&lt;$B$1,VLOOKUP(A1101,[1]DI!$A$4:$B$15000,2,FALSE),0)</f>
        <v>0</v>
      </c>
      <c r="E1101" s="71">
        <f t="shared" ca="1" si="303"/>
        <v>1</v>
      </c>
      <c r="F1101" s="71">
        <f ca="1">(TRUNC(PRODUCT($E$16:$E1100),16))</f>
        <v>1.37678777149288</v>
      </c>
      <c r="G1101" s="71">
        <f t="shared" ca="1" si="304"/>
        <v>1.33328431449964</v>
      </c>
      <c r="H1101" s="71">
        <f t="shared" ca="1" si="305"/>
        <v>1.03262879</v>
      </c>
      <c r="I1101" s="72">
        <f t="shared" si="300"/>
        <v>1.2999999999999999E-2</v>
      </c>
      <c r="J1101" s="92">
        <f t="shared" si="306"/>
        <v>45693</v>
      </c>
      <c r="K1101" s="73">
        <f t="shared" si="301"/>
        <v>118</v>
      </c>
      <c r="L1101" s="74">
        <f t="shared" si="307"/>
        <v>118</v>
      </c>
      <c r="M1101" s="75">
        <f t="shared" si="308"/>
        <v>1.0060663999999999</v>
      </c>
      <c r="N1101" s="75">
        <f t="shared" ca="1" si="309"/>
        <v>1.0388931290000001</v>
      </c>
      <c r="O1101" s="74">
        <f t="shared" si="310"/>
        <v>0</v>
      </c>
      <c r="P1101" s="71">
        <f t="shared" ca="1" si="311"/>
        <v>38.893129000000002</v>
      </c>
      <c r="Q1101" s="71">
        <f t="shared" si="297"/>
        <v>0</v>
      </c>
      <c r="R1101" s="76" t="str">
        <f t="shared" si="312"/>
        <v>J=</v>
      </c>
      <c r="S1101" s="92">
        <f t="shared" si="313"/>
        <v>45874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0">
        <f t="shared" si="298"/>
        <v>45868</v>
      </c>
      <c r="B1102" s="77" t="str">
        <f t="shared" ca="1" si="299"/>
        <v>n.d</v>
      </c>
      <c r="C1102" s="71">
        <f t="shared" si="302"/>
        <v>1000</v>
      </c>
      <c r="D1102" s="10">
        <f ca="1">IF(A1102&lt;$B$1,VLOOKUP(A1102,[1]DI!$A$4:$B$15000,2,FALSE),0)</f>
        <v>0</v>
      </c>
      <c r="E1102" s="71">
        <f t="shared" ca="1" si="303"/>
        <v>1</v>
      </c>
      <c r="F1102" s="71">
        <f ca="1">(TRUNC(PRODUCT($E$16:$E1101),16))</f>
        <v>1.37678777149288</v>
      </c>
      <c r="G1102" s="71">
        <f t="shared" ca="1" si="304"/>
        <v>1.33328431449964</v>
      </c>
      <c r="H1102" s="71">
        <f t="shared" ca="1" si="305"/>
        <v>1.03262879</v>
      </c>
      <c r="I1102" s="72">
        <f t="shared" si="300"/>
        <v>1.2999999999999999E-2</v>
      </c>
      <c r="J1102" s="92">
        <f t="shared" si="306"/>
        <v>45693</v>
      </c>
      <c r="K1102" s="73">
        <f t="shared" si="301"/>
        <v>119</v>
      </c>
      <c r="L1102" s="74">
        <f t="shared" si="307"/>
        <v>119</v>
      </c>
      <c r="M1102" s="75">
        <f t="shared" si="308"/>
        <v>1.006117967</v>
      </c>
      <c r="N1102" s="75">
        <f t="shared" ca="1" si="309"/>
        <v>1.038946379</v>
      </c>
      <c r="O1102" s="74">
        <f t="shared" si="310"/>
        <v>0</v>
      </c>
      <c r="P1102" s="71">
        <f t="shared" ca="1" si="311"/>
        <v>38.946379</v>
      </c>
      <c r="Q1102" s="71">
        <f t="shared" si="297"/>
        <v>0</v>
      </c>
      <c r="R1102" s="76" t="str">
        <f t="shared" si="312"/>
        <v>J=</v>
      </c>
      <c r="S1102" s="92">
        <f t="shared" si="313"/>
        <v>45874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0">
        <f t="shared" si="298"/>
        <v>45869</v>
      </c>
      <c r="B1103" s="77" t="str">
        <f t="shared" ca="1" si="299"/>
        <v>n.d</v>
      </c>
      <c r="C1103" s="71">
        <f t="shared" si="302"/>
        <v>1000</v>
      </c>
      <c r="D1103" s="10">
        <f ca="1">IF(A1103&lt;$B$1,VLOOKUP(A1103,[1]DI!$A$4:$B$15000,2,FALSE),0)</f>
        <v>0</v>
      </c>
      <c r="E1103" s="71">
        <f t="shared" ca="1" si="303"/>
        <v>1</v>
      </c>
      <c r="F1103" s="71">
        <f ca="1">(TRUNC(PRODUCT($E$16:$E1102),16))</f>
        <v>1.37678777149288</v>
      </c>
      <c r="G1103" s="71">
        <f t="shared" ca="1" si="304"/>
        <v>1.33328431449964</v>
      </c>
      <c r="H1103" s="71">
        <f t="shared" ca="1" si="305"/>
        <v>1.03262879</v>
      </c>
      <c r="I1103" s="72">
        <f t="shared" si="300"/>
        <v>1.2999999999999999E-2</v>
      </c>
      <c r="J1103" s="92">
        <f t="shared" si="306"/>
        <v>45693</v>
      </c>
      <c r="K1103" s="73">
        <f t="shared" si="301"/>
        <v>120</v>
      </c>
      <c r="L1103" s="74">
        <f t="shared" si="307"/>
        <v>120</v>
      </c>
      <c r="M1103" s="75">
        <f t="shared" si="308"/>
        <v>1.0061695369999999</v>
      </c>
      <c r="N1103" s="75">
        <f t="shared" ca="1" si="309"/>
        <v>1.0389996319999999</v>
      </c>
      <c r="O1103" s="74">
        <f t="shared" si="310"/>
        <v>0</v>
      </c>
      <c r="P1103" s="71">
        <f t="shared" ca="1" si="311"/>
        <v>38.999631989999997</v>
      </c>
      <c r="Q1103" s="71">
        <f t="shared" si="297"/>
        <v>0</v>
      </c>
      <c r="R1103" s="76" t="str">
        <f t="shared" si="312"/>
        <v>J=</v>
      </c>
      <c r="S1103" s="92">
        <f t="shared" si="313"/>
        <v>45874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0">
        <f t="shared" si="298"/>
        <v>45870</v>
      </c>
      <c r="B1104" s="77" t="str">
        <f t="shared" ca="1" si="299"/>
        <v>n.d</v>
      </c>
      <c r="C1104" s="71">
        <f t="shared" si="302"/>
        <v>1000</v>
      </c>
      <c r="D1104" s="10">
        <f ca="1">IF(A1104&lt;$B$1,VLOOKUP(A1104,[1]DI!$A$4:$B$15000,2,FALSE),0)</f>
        <v>0</v>
      </c>
      <c r="E1104" s="71">
        <f t="shared" ca="1" si="303"/>
        <v>1</v>
      </c>
      <c r="F1104" s="71">
        <f ca="1">(TRUNC(PRODUCT($E$16:$E1103),16))</f>
        <v>1.37678777149288</v>
      </c>
      <c r="G1104" s="71">
        <f t="shared" ca="1" si="304"/>
        <v>1.33328431449964</v>
      </c>
      <c r="H1104" s="71">
        <f t="shared" ca="1" si="305"/>
        <v>1.03262879</v>
      </c>
      <c r="I1104" s="72">
        <f t="shared" si="300"/>
        <v>1.2999999999999999E-2</v>
      </c>
      <c r="J1104" s="92">
        <f t="shared" si="306"/>
        <v>45693</v>
      </c>
      <c r="K1104" s="73">
        <f t="shared" si="301"/>
        <v>121</v>
      </c>
      <c r="L1104" s="74">
        <f t="shared" si="307"/>
        <v>121</v>
      </c>
      <c r="M1104" s="75">
        <f t="shared" si="308"/>
        <v>1.00622111</v>
      </c>
      <c r="N1104" s="75">
        <f t="shared" ca="1" si="309"/>
        <v>1.039052887</v>
      </c>
      <c r="O1104" s="74">
        <f t="shared" si="310"/>
        <v>0</v>
      </c>
      <c r="P1104" s="71">
        <f t="shared" ca="1" si="311"/>
        <v>39.052886999999998</v>
      </c>
      <c r="Q1104" s="71">
        <f t="shared" ref="Q1104:Q1167" si="314">IF(O1104&gt;0,VLOOKUP(O1104,$U$16:$Z$112,6),0)</f>
        <v>0</v>
      </c>
      <c r="R1104" s="76" t="str">
        <f t="shared" si="312"/>
        <v>J=</v>
      </c>
      <c r="S1104" s="92">
        <f t="shared" si="313"/>
        <v>45874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0">
        <f t="shared" ref="A1105:A1168" si="315">(A1104+1)</f>
        <v>45871</v>
      </c>
      <c r="B1105" s="77" t="str">
        <f t="shared" ref="B1105:B1168" ca="1" si="316">IF(A1105&lt;=TODAY(),C1105+P1105,IF(AND(A1105&gt;TODAY(),A1105&lt;=$B$1),IF(VLOOKUP(TODAY(),$A$14:$D$10004,4,FALSE)=0,"n.d",C1105+P1105),"n.d"))</f>
        <v>n.d</v>
      </c>
      <c r="C1105" s="71">
        <f t="shared" si="302"/>
        <v>1000</v>
      </c>
      <c r="D1105" s="10">
        <f ca="1">IF(A1105&lt;$B$1,VLOOKUP(A1105,[1]DI!$A$4:$B$15000,2,FALSE),0)</f>
        <v>0</v>
      </c>
      <c r="E1105" s="71">
        <f t="shared" ca="1" si="303"/>
        <v>1</v>
      </c>
      <c r="F1105" s="71">
        <f ca="1">(TRUNC(PRODUCT($E$16:$E1104),16))</f>
        <v>1.37678777149288</v>
      </c>
      <c r="G1105" s="71">
        <f t="shared" ca="1" si="304"/>
        <v>1.33328431449964</v>
      </c>
      <c r="H1105" s="71">
        <f t="shared" ca="1" si="305"/>
        <v>1.03262879</v>
      </c>
      <c r="I1105" s="72">
        <f t="shared" ref="I1105:I1168" si="317">I1104</f>
        <v>1.2999999999999999E-2</v>
      </c>
      <c r="J1105" s="92">
        <f t="shared" si="306"/>
        <v>45693</v>
      </c>
      <c r="K1105" s="73">
        <f t="shared" ref="K1105:K1168" si="318">IF(A1105&gt;J1105,IF(NETWORKDAYS(J1105,A1105,$U$81:$U$469)-1=0,1,NETWORKDAYS(J1105,A1105,$U$81:$U$469)-1),0)</f>
        <v>121</v>
      </c>
      <c r="L1105" s="74">
        <f t="shared" si="307"/>
        <v>122</v>
      </c>
      <c r="M1105" s="75">
        <f t="shared" si="308"/>
        <v>1.0062726849999999</v>
      </c>
      <c r="N1105" s="75">
        <f t="shared" ca="1" si="309"/>
        <v>1.0391061450000001</v>
      </c>
      <c r="O1105" s="74">
        <f t="shared" si="310"/>
        <v>0</v>
      </c>
      <c r="P1105" s="71">
        <f t="shared" ca="1" si="311"/>
        <v>39.106144999999998</v>
      </c>
      <c r="Q1105" s="71">
        <f t="shared" si="314"/>
        <v>0</v>
      </c>
      <c r="R1105" s="76" t="str">
        <f t="shared" si="312"/>
        <v>J=</v>
      </c>
      <c r="S1105" s="92">
        <f t="shared" si="313"/>
        <v>45874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0">
        <f t="shared" si="315"/>
        <v>45872</v>
      </c>
      <c r="B1106" s="77" t="str">
        <f t="shared" ca="1" si="316"/>
        <v>n.d</v>
      </c>
      <c r="C1106" s="71">
        <f t="shared" si="302"/>
        <v>1000</v>
      </c>
      <c r="D1106" s="10">
        <f ca="1">IF(A1106&lt;$B$1,VLOOKUP(A1106,[1]DI!$A$4:$B$15000,2,FALSE),0)</f>
        <v>0</v>
      </c>
      <c r="E1106" s="71">
        <f t="shared" ca="1" si="303"/>
        <v>1</v>
      </c>
      <c r="F1106" s="71">
        <f ca="1">(TRUNC(PRODUCT($E$16:$E1105),16))</f>
        <v>1.37678777149288</v>
      </c>
      <c r="G1106" s="71">
        <f t="shared" ca="1" si="304"/>
        <v>1.33328431449964</v>
      </c>
      <c r="H1106" s="71">
        <f t="shared" ca="1" si="305"/>
        <v>1.03262879</v>
      </c>
      <c r="I1106" s="72">
        <f t="shared" si="317"/>
        <v>1.2999999999999999E-2</v>
      </c>
      <c r="J1106" s="92">
        <f t="shared" si="306"/>
        <v>45693</v>
      </c>
      <c r="K1106" s="73">
        <f t="shared" si="318"/>
        <v>121</v>
      </c>
      <c r="L1106" s="74">
        <f t="shared" si="307"/>
        <v>122</v>
      </c>
      <c r="M1106" s="75">
        <f t="shared" si="308"/>
        <v>1.0062726849999999</v>
      </c>
      <c r="N1106" s="75">
        <f t="shared" ca="1" si="309"/>
        <v>1.0391061450000001</v>
      </c>
      <c r="O1106" s="74">
        <f t="shared" si="310"/>
        <v>0</v>
      </c>
      <c r="P1106" s="71">
        <f t="shared" ca="1" si="311"/>
        <v>39.106144999999998</v>
      </c>
      <c r="Q1106" s="71">
        <f t="shared" si="314"/>
        <v>0</v>
      </c>
      <c r="R1106" s="76" t="str">
        <f t="shared" si="312"/>
        <v>J=</v>
      </c>
      <c r="S1106" s="92">
        <f t="shared" si="313"/>
        <v>45874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0">
        <f t="shared" si="315"/>
        <v>45873</v>
      </c>
      <c r="B1107" s="77" t="str">
        <f t="shared" ca="1" si="316"/>
        <v>n.d</v>
      </c>
      <c r="C1107" s="71">
        <f t="shared" si="302"/>
        <v>1000</v>
      </c>
      <c r="D1107" s="10">
        <f ca="1">IF(A1107&lt;$B$1,VLOOKUP(A1107,[1]DI!$A$4:$B$15000,2,FALSE),0)</f>
        <v>0</v>
      </c>
      <c r="E1107" s="71">
        <f t="shared" ca="1" si="303"/>
        <v>1</v>
      </c>
      <c r="F1107" s="71">
        <f ca="1">(TRUNC(PRODUCT($E$16:$E1106),16))</f>
        <v>1.37678777149288</v>
      </c>
      <c r="G1107" s="71">
        <f t="shared" ca="1" si="304"/>
        <v>1.33328431449964</v>
      </c>
      <c r="H1107" s="71">
        <f t="shared" ca="1" si="305"/>
        <v>1.03262879</v>
      </c>
      <c r="I1107" s="72">
        <f t="shared" si="317"/>
        <v>1.2999999999999999E-2</v>
      </c>
      <c r="J1107" s="92">
        <f t="shared" si="306"/>
        <v>45693</v>
      </c>
      <c r="K1107" s="73">
        <f t="shared" si="318"/>
        <v>122</v>
      </c>
      <c r="L1107" s="74">
        <f t="shared" si="307"/>
        <v>122</v>
      </c>
      <c r="M1107" s="75">
        <f t="shared" si="308"/>
        <v>1.0062726849999999</v>
      </c>
      <c r="N1107" s="75">
        <f t="shared" ca="1" si="309"/>
        <v>1.0391061450000001</v>
      </c>
      <c r="O1107" s="74">
        <f t="shared" si="310"/>
        <v>0</v>
      </c>
      <c r="P1107" s="71">
        <f t="shared" ca="1" si="311"/>
        <v>39.106144999999998</v>
      </c>
      <c r="Q1107" s="71">
        <f t="shared" si="314"/>
        <v>0</v>
      </c>
      <c r="R1107" s="76" t="str">
        <f t="shared" si="312"/>
        <v>J=</v>
      </c>
      <c r="S1107" s="92">
        <f t="shared" si="313"/>
        <v>45874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0">
        <f t="shared" si="315"/>
        <v>45874</v>
      </c>
      <c r="B1108" s="77" t="str">
        <f t="shared" ca="1" si="316"/>
        <v>n.d</v>
      </c>
      <c r="C1108" s="71">
        <f t="shared" si="302"/>
        <v>1000</v>
      </c>
      <c r="D1108" s="10">
        <f ca="1">IF(A1108&lt;$B$1,VLOOKUP(A1108,[1]DI!$A$4:$B$15000,2,FALSE),0)</f>
        <v>0</v>
      </c>
      <c r="E1108" s="71">
        <f t="shared" ca="1" si="303"/>
        <v>1</v>
      </c>
      <c r="F1108" s="71">
        <f ca="1">(TRUNC(PRODUCT($E$16:$E1107),16))</f>
        <v>1.37678777149288</v>
      </c>
      <c r="G1108" s="71">
        <f t="shared" ca="1" si="304"/>
        <v>1.33328431449964</v>
      </c>
      <c r="H1108" s="71">
        <f t="shared" ca="1" si="305"/>
        <v>1.03262879</v>
      </c>
      <c r="I1108" s="72">
        <f t="shared" si="317"/>
        <v>1.2999999999999999E-2</v>
      </c>
      <c r="J1108" s="92">
        <f t="shared" si="306"/>
        <v>45693</v>
      </c>
      <c r="K1108" s="73">
        <f t="shared" si="318"/>
        <v>123</v>
      </c>
      <c r="L1108" s="74">
        <f t="shared" si="307"/>
        <v>123</v>
      </c>
      <c r="M1108" s="75">
        <f t="shared" si="308"/>
        <v>1.0063242619999999</v>
      </c>
      <c r="N1108" s="75">
        <f t="shared" ca="1" si="309"/>
        <v>1.0391594049999999</v>
      </c>
      <c r="O1108" s="74">
        <f t="shared" si="310"/>
        <v>6</v>
      </c>
      <c r="P1108" s="71">
        <f t="shared" ca="1" si="311"/>
        <v>39.159404989999999</v>
      </c>
      <c r="Q1108" s="71">
        <f t="shared" si="314"/>
        <v>0</v>
      </c>
      <c r="R1108" s="76" t="str">
        <f t="shared" si="312"/>
        <v>J=</v>
      </c>
      <c r="S1108" s="92">
        <f t="shared" si="313"/>
        <v>45874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0">
        <f t="shared" si="315"/>
        <v>45875</v>
      </c>
      <c r="B1109" s="77" t="str">
        <f t="shared" ca="1" si="316"/>
        <v>n.d</v>
      </c>
      <c r="C1109" s="71">
        <f t="shared" si="302"/>
        <v>1000</v>
      </c>
      <c r="D1109" s="10">
        <f ca="1">IF(A1109&lt;$B$1,VLOOKUP(A1109,[1]DI!$A$4:$B$15000,2,FALSE),0)</f>
        <v>0</v>
      </c>
      <c r="E1109" s="71">
        <f t="shared" ca="1" si="303"/>
        <v>1</v>
      </c>
      <c r="F1109" s="71">
        <f ca="1">(TRUNC(PRODUCT($E$16:$E1108),16))</f>
        <v>1.37678777149288</v>
      </c>
      <c r="G1109" s="71">
        <f t="shared" ca="1" si="304"/>
        <v>1.37678777149288</v>
      </c>
      <c r="H1109" s="71">
        <f t="shared" ca="1" si="305"/>
        <v>1</v>
      </c>
      <c r="I1109" s="72">
        <f t="shared" si="317"/>
        <v>1.2999999999999999E-2</v>
      </c>
      <c r="J1109" s="92">
        <f t="shared" si="306"/>
        <v>45874</v>
      </c>
      <c r="K1109" s="73">
        <f t="shared" si="318"/>
        <v>1</v>
      </c>
      <c r="L1109" s="74">
        <f t="shared" si="307"/>
        <v>1</v>
      </c>
      <c r="M1109" s="75">
        <f t="shared" si="308"/>
        <v>1.0000512560000001</v>
      </c>
      <c r="N1109" s="75">
        <f t="shared" ca="1" si="309"/>
        <v>1.0000512560000001</v>
      </c>
      <c r="O1109" s="74">
        <f t="shared" si="310"/>
        <v>0</v>
      </c>
      <c r="P1109" s="71">
        <f t="shared" ca="1" si="311"/>
        <v>5.1256000000000003E-2</v>
      </c>
      <c r="Q1109" s="71">
        <f t="shared" si="314"/>
        <v>0</v>
      </c>
      <c r="R1109" s="76" t="str">
        <f t="shared" si="312"/>
        <v>J=</v>
      </c>
      <c r="S1109" s="92">
        <f t="shared" si="313"/>
        <v>46058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0">
        <f t="shared" si="315"/>
        <v>45876</v>
      </c>
      <c r="B1110" s="77" t="str">
        <f t="shared" ca="1" si="316"/>
        <v>n.d</v>
      </c>
      <c r="C1110" s="71">
        <f t="shared" si="302"/>
        <v>1000</v>
      </c>
      <c r="D1110" s="10">
        <f ca="1">IF(A1110&lt;$B$1,VLOOKUP(A1110,[1]DI!$A$4:$B$15000,2,FALSE),0)</f>
        <v>0</v>
      </c>
      <c r="E1110" s="71">
        <f t="shared" ca="1" si="303"/>
        <v>1</v>
      </c>
      <c r="F1110" s="71">
        <f ca="1">(TRUNC(PRODUCT($E$16:$E1109),16))</f>
        <v>1.37678777149288</v>
      </c>
      <c r="G1110" s="71">
        <f t="shared" ca="1" si="304"/>
        <v>1.37678777149288</v>
      </c>
      <c r="H1110" s="71">
        <f t="shared" ca="1" si="305"/>
        <v>1</v>
      </c>
      <c r="I1110" s="72">
        <f t="shared" si="317"/>
        <v>1.2999999999999999E-2</v>
      </c>
      <c r="J1110" s="92">
        <f t="shared" si="306"/>
        <v>45874</v>
      </c>
      <c r="K1110" s="73">
        <f t="shared" si="318"/>
        <v>2</v>
      </c>
      <c r="L1110" s="74">
        <f t="shared" si="307"/>
        <v>2</v>
      </c>
      <c r="M1110" s="75">
        <f t="shared" si="308"/>
        <v>1.000102515</v>
      </c>
      <c r="N1110" s="75">
        <f t="shared" ca="1" si="309"/>
        <v>1.000102515</v>
      </c>
      <c r="O1110" s="74">
        <f t="shared" si="310"/>
        <v>0</v>
      </c>
      <c r="P1110" s="71">
        <f t="shared" ca="1" si="311"/>
        <v>0.102515</v>
      </c>
      <c r="Q1110" s="71">
        <f t="shared" si="314"/>
        <v>0</v>
      </c>
      <c r="R1110" s="76" t="str">
        <f t="shared" si="312"/>
        <v>J=</v>
      </c>
      <c r="S1110" s="92">
        <f t="shared" si="313"/>
        <v>46058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0">
        <f t="shared" si="315"/>
        <v>45877</v>
      </c>
      <c r="B1111" s="77" t="str">
        <f t="shared" ca="1" si="316"/>
        <v>n.d</v>
      </c>
      <c r="C1111" s="71">
        <f t="shared" si="302"/>
        <v>1000</v>
      </c>
      <c r="D1111" s="10">
        <f ca="1">IF(A1111&lt;$B$1,VLOOKUP(A1111,[1]DI!$A$4:$B$15000,2,FALSE),0)</f>
        <v>0</v>
      </c>
      <c r="E1111" s="71">
        <f t="shared" ca="1" si="303"/>
        <v>1</v>
      </c>
      <c r="F1111" s="71">
        <f ca="1">(TRUNC(PRODUCT($E$16:$E1110),16))</f>
        <v>1.37678777149288</v>
      </c>
      <c r="G1111" s="71">
        <f t="shared" ca="1" si="304"/>
        <v>1.37678777149288</v>
      </c>
      <c r="H1111" s="71">
        <f t="shared" ca="1" si="305"/>
        <v>1</v>
      </c>
      <c r="I1111" s="72">
        <f t="shared" si="317"/>
        <v>1.2999999999999999E-2</v>
      </c>
      <c r="J1111" s="92">
        <f t="shared" si="306"/>
        <v>45874</v>
      </c>
      <c r="K1111" s="73">
        <f t="shared" si="318"/>
        <v>3</v>
      </c>
      <c r="L1111" s="74">
        <f t="shared" si="307"/>
        <v>3</v>
      </c>
      <c r="M1111" s="75">
        <f t="shared" si="308"/>
        <v>1.0001537760000001</v>
      </c>
      <c r="N1111" s="75">
        <f t="shared" ca="1" si="309"/>
        <v>1.0001537760000001</v>
      </c>
      <c r="O1111" s="74">
        <f t="shared" si="310"/>
        <v>0</v>
      </c>
      <c r="P1111" s="71">
        <f t="shared" ca="1" si="311"/>
        <v>0.153776</v>
      </c>
      <c r="Q1111" s="71">
        <f t="shared" si="314"/>
        <v>0</v>
      </c>
      <c r="R1111" s="76" t="str">
        <f t="shared" si="312"/>
        <v>J=</v>
      </c>
      <c r="S1111" s="92">
        <f t="shared" si="313"/>
        <v>46058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0">
        <f t="shared" si="315"/>
        <v>45878</v>
      </c>
      <c r="B1112" s="77" t="str">
        <f t="shared" ca="1" si="316"/>
        <v>n.d</v>
      </c>
      <c r="C1112" s="71">
        <f t="shared" si="302"/>
        <v>1000</v>
      </c>
      <c r="D1112" s="10">
        <f ca="1">IF(A1112&lt;$B$1,VLOOKUP(A1112,[1]DI!$A$4:$B$15000,2,FALSE),0)</f>
        <v>0</v>
      </c>
      <c r="E1112" s="71">
        <f t="shared" ca="1" si="303"/>
        <v>1</v>
      </c>
      <c r="F1112" s="71">
        <f ca="1">(TRUNC(PRODUCT($E$16:$E1111),16))</f>
        <v>1.37678777149288</v>
      </c>
      <c r="G1112" s="71">
        <f t="shared" ca="1" si="304"/>
        <v>1.37678777149288</v>
      </c>
      <c r="H1112" s="71">
        <f t="shared" ca="1" si="305"/>
        <v>1</v>
      </c>
      <c r="I1112" s="72">
        <f t="shared" si="317"/>
        <v>1.2999999999999999E-2</v>
      </c>
      <c r="J1112" s="92">
        <f t="shared" si="306"/>
        <v>45874</v>
      </c>
      <c r="K1112" s="73">
        <f t="shared" si="318"/>
        <v>3</v>
      </c>
      <c r="L1112" s="74">
        <f t="shared" si="307"/>
        <v>4</v>
      </c>
      <c r="M1112" s="75">
        <f t="shared" si="308"/>
        <v>1.00020504</v>
      </c>
      <c r="N1112" s="75">
        <f t="shared" ca="1" si="309"/>
        <v>1.00020504</v>
      </c>
      <c r="O1112" s="74">
        <f t="shared" si="310"/>
        <v>0</v>
      </c>
      <c r="P1112" s="71">
        <f t="shared" ca="1" si="311"/>
        <v>0.20503999000000001</v>
      </c>
      <c r="Q1112" s="71">
        <f t="shared" si="314"/>
        <v>0</v>
      </c>
      <c r="R1112" s="76" t="str">
        <f t="shared" si="312"/>
        <v>J=</v>
      </c>
      <c r="S1112" s="92">
        <f t="shared" si="313"/>
        <v>46058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0">
        <f t="shared" si="315"/>
        <v>45879</v>
      </c>
      <c r="B1113" s="77" t="str">
        <f t="shared" ca="1" si="316"/>
        <v>n.d</v>
      </c>
      <c r="C1113" s="71">
        <f t="shared" si="302"/>
        <v>1000</v>
      </c>
      <c r="D1113" s="10">
        <f ca="1">IF(A1113&lt;$B$1,VLOOKUP(A1113,[1]DI!$A$4:$B$15000,2,FALSE),0)</f>
        <v>0</v>
      </c>
      <c r="E1113" s="71">
        <f t="shared" ca="1" si="303"/>
        <v>1</v>
      </c>
      <c r="F1113" s="71">
        <f ca="1">(TRUNC(PRODUCT($E$16:$E1112),16))</f>
        <v>1.37678777149288</v>
      </c>
      <c r="G1113" s="71">
        <f t="shared" ca="1" si="304"/>
        <v>1.37678777149288</v>
      </c>
      <c r="H1113" s="71">
        <f t="shared" ca="1" si="305"/>
        <v>1</v>
      </c>
      <c r="I1113" s="72">
        <f t="shared" si="317"/>
        <v>1.2999999999999999E-2</v>
      </c>
      <c r="J1113" s="92">
        <f t="shared" si="306"/>
        <v>45874</v>
      </c>
      <c r="K1113" s="73">
        <f t="shared" si="318"/>
        <v>3</v>
      </c>
      <c r="L1113" s="74">
        <f t="shared" si="307"/>
        <v>4</v>
      </c>
      <c r="M1113" s="75">
        <f t="shared" si="308"/>
        <v>1.00020504</v>
      </c>
      <c r="N1113" s="75">
        <f t="shared" ca="1" si="309"/>
        <v>1.00020504</v>
      </c>
      <c r="O1113" s="74">
        <f t="shared" si="310"/>
        <v>0</v>
      </c>
      <c r="P1113" s="71">
        <f t="shared" ca="1" si="311"/>
        <v>0.20503999000000001</v>
      </c>
      <c r="Q1113" s="71">
        <f t="shared" si="314"/>
        <v>0</v>
      </c>
      <c r="R1113" s="76" t="str">
        <f t="shared" si="312"/>
        <v>J=</v>
      </c>
      <c r="S1113" s="92">
        <f t="shared" si="313"/>
        <v>46058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0">
        <f t="shared" si="315"/>
        <v>45880</v>
      </c>
      <c r="B1114" s="77" t="str">
        <f t="shared" ca="1" si="316"/>
        <v>n.d</v>
      </c>
      <c r="C1114" s="71">
        <f t="shared" si="302"/>
        <v>1000</v>
      </c>
      <c r="D1114" s="10">
        <f ca="1">IF(A1114&lt;$B$1,VLOOKUP(A1114,[1]DI!$A$4:$B$15000,2,FALSE),0)</f>
        <v>0</v>
      </c>
      <c r="E1114" s="71">
        <f t="shared" ca="1" si="303"/>
        <v>1</v>
      </c>
      <c r="F1114" s="71">
        <f ca="1">(TRUNC(PRODUCT($E$16:$E1113),16))</f>
        <v>1.37678777149288</v>
      </c>
      <c r="G1114" s="71">
        <f t="shared" ca="1" si="304"/>
        <v>1.37678777149288</v>
      </c>
      <c r="H1114" s="71">
        <f t="shared" ca="1" si="305"/>
        <v>1</v>
      </c>
      <c r="I1114" s="72">
        <f t="shared" si="317"/>
        <v>1.2999999999999999E-2</v>
      </c>
      <c r="J1114" s="92">
        <f t="shared" si="306"/>
        <v>45874</v>
      </c>
      <c r="K1114" s="73">
        <f t="shared" si="318"/>
        <v>4</v>
      </c>
      <c r="L1114" s="74">
        <f t="shared" si="307"/>
        <v>4</v>
      </c>
      <c r="M1114" s="75">
        <f t="shared" si="308"/>
        <v>1.00020504</v>
      </c>
      <c r="N1114" s="75">
        <f t="shared" ca="1" si="309"/>
        <v>1.00020504</v>
      </c>
      <c r="O1114" s="74">
        <f t="shared" si="310"/>
        <v>0</v>
      </c>
      <c r="P1114" s="71">
        <f t="shared" ca="1" si="311"/>
        <v>0.20503999000000001</v>
      </c>
      <c r="Q1114" s="71">
        <f t="shared" si="314"/>
        <v>0</v>
      </c>
      <c r="R1114" s="76" t="str">
        <f t="shared" si="312"/>
        <v>J=</v>
      </c>
      <c r="S1114" s="92">
        <f t="shared" si="313"/>
        <v>46058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0">
        <f t="shared" si="315"/>
        <v>45881</v>
      </c>
      <c r="B1115" s="77" t="str">
        <f t="shared" ca="1" si="316"/>
        <v>n.d</v>
      </c>
      <c r="C1115" s="71">
        <f t="shared" si="302"/>
        <v>1000</v>
      </c>
      <c r="D1115" s="10">
        <f ca="1">IF(A1115&lt;$B$1,VLOOKUP(A1115,[1]DI!$A$4:$B$15000,2,FALSE),0)</f>
        <v>0</v>
      </c>
      <c r="E1115" s="71">
        <f t="shared" ca="1" si="303"/>
        <v>1</v>
      </c>
      <c r="F1115" s="71">
        <f ca="1">(TRUNC(PRODUCT($E$16:$E1114),16))</f>
        <v>1.37678777149288</v>
      </c>
      <c r="G1115" s="71">
        <f t="shared" ca="1" si="304"/>
        <v>1.37678777149288</v>
      </c>
      <c r="H1115" s="71">
        <f t="shared" ca="1" si="305"/>
        <v>1</v>
      </c>
      <c r="I1115" s="72">
        <f t="shared" si="317"/>
        <v>1.2999999999999999E-2</v>
      </c>
      <c r="J1115" s="92">
        <f t="shared" si="306"/>
        <v>45874</v>
      </c>
      <c r="K1115" s="73">
        <f t="shared" si="318"/>
        <v>5</v>
      </c>
      <c r="L1115" s="74">
        <f t="shared" si="307"/>
        <v>5</v>
      </c>
      <c r="M1115" s="75">
        <f t="shared" si="308"/>
        <v>1.0002563069999999</v>
      </c>
      <c r="N1115" s="75">
        <f t="shared" ca="1" si="309"/>
        <v>1.0002563069999999</v>
      </c>
      <c r="O1115" s="74">
        <f t="shared" si="310"/>
        <v>0</v>
      </c>
      <c r="P1115" s="71">
        <f t="shared" ca="1" si="311"/>
        <v>0.25630699000000001</v>
      </c>
      <c r="Q1115" s="71">
        <f t="shared" si="314"/>
        <v>0</v>
      </c>
      <c r="R1115" s="76" t="str">
        <f t="shared" si="312"/>
        <v>J=</v>
      </c>
      <c r="S1115" s="92">
        <f t="shared" si="313"/>
        <v>46058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0">
        <f t="shared" si="315"/>
        <v>45882</v>
      </c>
      <c r="B1116" s="77" t="str">
        <f t="shared" ca="1" si="316"/>
        <v>n.d</v>
      </c>
      <c r="C1116" s="71">
        <f t="shared" si="302"/>
        <v>1000</v>
      </c>
      <c r="D1116" s="10">
        <f ca="1">IF(A1116&lt;$B$1,VLOOKUP(A1116,[1]DI!$A$4:$B$15000,2,FALSE),0)</f>
        <v>0</v>
      </c>
      <c r="E1116" s="71">
        <f t="shared" ca="1" si="303"/>
        <v>1</v>
      </c>
      <c r="F1116" s="71">
        <f ca="1">(TRUNC(PRODUCT($E$16:$E1115),16))</f>
        <v>1.37678777149288</v>
      </c>
      <c r="G1116" s="71">
        <f t="shared" ca="1" si="304"/>
        <v>1.37678777149288</v>
      </c>
      <c r="H1116" s="71">
        <f t="shared" ca="1" si="305"/>
        <v>1</v>
      </c>
      <c r="I1116" s="72">
        <f t="shared" si="317"/>
        <v>1.2999999999999999E-2</v>
      </c>
      <c r="J1116" s="92">
        <f t="shared" si="306"/>
        <v>45874</v>
      </c>
      <c r="K1116" s="73">
        <f t="shared" si="318"/>
        <v>6</v>
      </c>
      <c r="L1116" s="74">
        <f t="shared" si="307"/>
        <v>6</v>
      </c>
      <c r="M1116" s="75">
        <f t="shared" si="308"/>
        <v>1.000307576</v>
      </c>
      <c r="N1116" s="75">
        <f t="shared" ca="1" si="309"/>
        <v>1.000307576</v>
      </c>
      <c r="O1116" s="74">
        <f t="shared" si="310"/>
        <v>0</v>
      </c>
      <c r="P1116" s="71">
        <f t="shared" ca="1" si="311"/>
        <v>0.30757599000000002</v>
      </c>
      <c r="Q1116" s="71">
        <f t="shared" si="314"/>
        <v>0</v>
      </c>
      <c r="R1116" s="76" t="str">
        <f t="shared" si="312"/>
        <v>J=</v>
      </c>
      <c r="S1116" s="92">
        <f t="shared" si="313"/>
        <v>46058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0">
        <f t="shared" si="315"/>
        <v>45883</v>
      </c>
      <c r="B1117" s="77" t="str">
        <f t="shared" ca="1" si="316"/>
        <v>n.d</v>
      </c>
      <c r="C1117" s="71">
        <f t="shared" si="302"/>
        <v>1000</v>
      </c>
      <c r="D1117" s="10">
        <f ca="1">IF(A1117&lt;$B$1,VLOOKUP(A1117,[1]DI!$A$4:$B$15000,2,FALSE),0)</f>
        <v>0</v>
      </c>
      <c r="E1117" s="71">
        <f t="shared" ca="1" si="303"/>
        <v>1</v>
      </c>
      <c r="F1117" s="71">
        <f ca="1">(TRUNC(PRODUCT($E$16:$E1116),16))</f>
        <v>1.37678777149288</v>
      </c>
      <c r="G1117" s="71">
        <f t="shared" ca="1" si="304"/>
        <v>1.37678777149288</v>
      </c>
      <c r="H1117" s="71">
        <f t="shared" ca="1" si="305"/>
        <v>1</v>
      </c>
      <c r="I1117" s="72">
        <f t="shared" si="317"/>
        <v>1.2999999999999999E-2</v>
      </c>
      <c r="J1117" s="92">
        <f t="shared" si="306"/>
        <v>45874</v>
      </c>
      <c r="K1117" s="73">
        <f t="shared" si="318"/>
        <v>7</v>
      </c>
      <c r="L1117" s="74">
        <f t="shared" si="307"/>
        <v>7</v>
      </c>
      <c r="M1117" s="75">
        <f t="shared" si="308"/>
        <v>1.0003588480000001</v>
      </c>
      <c r="N1117" s="75">
        <f t="shared" ca="1" si="309"/>
        <v>1.0003588480000001</v>
      </c>
      <c r="O1117" s="74">
        <f t="shared" si="310"/>
        <v>0</v>
      </c>
      <c r="P1117" s="71">
        <f t="shared" ca="1" si="311"/>
        <v>0.358848</v>
      </c>
      <c r="Q1117" s="71">
        <f t="shared" si="314"/>
        <v>0</v>
      </c>
      <c r="R1117" s="76" t="str">
        <f t="shared" si="312"/>
        <v>J=</v>
      </c>
      <c r="S1117" s="92">
        <f t="shared" si="313"/>
        <v>46058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0">
        <f t="shared" si="315"/>
        <v>45884</v>
      </c>
      <c r="B1118" s="77" t="str">
        <f t="shared" ca="1" si="316"/>
        <v>n.d</v>
      </c>
      <c r="C1118" s="71">
        <f t="shared" si="302"/>
        <v>1000</v>
      </c>
      <c r="D1118" s="10">
        <f ca="1">IF(A1118&lt;$B$1,VLOOKUP(A1118,[1]DI!$A$4:$B$15000,2,FALSE),0)</f>
        <v>0</v>
      </c>
      <c r="E1118" s="71">
        <f t="shared" ca="1" si="303"/>
        <v>1</v>
      </c>
      <c r="F1118" s="71">
        <f ca="1">(TRUNC(PRODUCT($E$16:$E1117),16))</f>
        <v>1.37678777149288</v>
      </c>
      <c r="G1118" s="71">
        <f t="shared" ca="1" si="304"/>
        <v>1.37678777149288</v>
      </c>
      <c r="H1118" s="71">
        <f t="shared" ca="1" si="305"/>
        <v>1</v>
      </c>
      <c r="I1118" s="72">
        <f t="shared" si="317"/>
        <v>1.2999999999999999E-2</v>
      </c>
      <c r="J1118" s="92">
        <f t="shared" si="306"/>
        <v>45874</v>
      </c>
      <c r="K1118" s="73">
        <f t="shared" si="318"/>
        <v>8</v>
      </c>
      <c r="L1118" s="74">
        <f t="shared" si="307"/>
        <v>8</v>
      </c>
      <c r="M1118" s="75">
        <f t="shared" si="308"/>
        <v>1.000410123</v>
      </c>
      <c r="N1118" s="75">
        <f t="shared" ca="1" si="309"/>
        <v>1.000410123</v>
      </c>
      <c r="O1118" s="74">
        <f t="shared" si="310"/>
        <v>0</v>
      </c>
      <c r="P1118" s="71">
        <f t="shared" ca="1" si="311"/>
        <v>0.41012299000000002</v>
      </c>
      <c r="Q1118" s="71">
        <f t="shared" si="314"/>
        <v>0</v>
      </c>
      <c r="R1118" s="76" t="str">
        <f t="shared" si="312"/>
        <v>J=</v>
      </c>
      <c r="S1118" s="92">
        <f t="shared" si="313"/>
        <v>46058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0">
        <f t="shared" si="315"/>
        <v>45885</v>
      </c>
      <c r="B1119" s="77" t="str">
        <f t="shared" ca="1" si="316"/>
        <v>n.d</v>
      </c>
      <c r="C1119" s="71">
        <f t="shared" si="302"/>
        <v>1000</v>
      </c>
      <c r="D1119" s="10">
        <f ca="1">IF(A1119&lt;$B$1,VLOOKUP(A1119,[1]DI!$A$4:$B$15000,2,FALSE),0)</f>
        <v>0</v>
      </c>
      <c r="E1119" s="71">
        <f t="shared" ca="1" si="303"/>
        <v>1</v>
      </c>
      <c r="F1119" s="71">
        <f ca="1">(TRUNC(PRODUCT($E$16:$E1118),16))</f>
        <v>1.37678777149288</v>
      </c>
      <c r="G1119" s="71">
        <f t="shared" ca="1" si="304"/>
        <v>1.37678777149288</v>
      </c>
      <c r="H1119" s="71">
        <f t="shared" ca="1" si="305"/>
        <v>1</v>
      </c>
      <c r="I1119" s="72">
        <f t="shared" si="317"/>
        <v>1.2999999999999999E-2</v>
      </c>
      <c r="J1119" s="92">
        <f t="shared" si="306"/>
        <v>45874</v>
      </c>
      <c r="K1119" s="73">
        <f t="shared" si="318"/>
        <v>8</v>
      </c>
      <c r="L1119" s="74">
        <f t="shared" si="307"/>
        <v>9</v>
      </c>
      <c r="M1119" s="75">
        <f t="shared" si="308"/>
        <v>1.0004614000000001</v>
      </c>
      <c r="N1119" s="75">
        <f t="shared" ca="1" si="309"/>
        <v>1.0004614000000001</v>
      </c>
      <c r="O1119" s="74">
        <f t="shared" si="310"/>
        <v>0</v>
      </c>
      <c r="P1119" s="71">
        <f t="shared" ca="1" si="311"/>
        <v>0.46139999999999998</v>
      </c>
      <c r="Q1119" s="71">
        <f t="shared" si="314"/>
        <v>0</v>
      </c>
      <c r="R1119" s="76" t="str">
        <f t="shared" si="312"/>
        <v>J=</v>
      </c>
      <c r="S1119" s="92">
        <f t="shared" si="313"/>
        <v>46058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0">
        <f t="shared" si="315"/>
        <v>45886</v>
      </c>
      <c r="B1120" s="77" t="str">
        <f t="shared" ca="1" si="316"/>
        <v>n.d</v>
      </c>
      <c r="C1120" s="71">
        <f t="shared" si="302"/>
        <v>1000</v>
      </c>
      <c r="D1120" s="10">
        <f ca="1">IF(A1120&lt;$B$1,VLOOKUP(A1120,[1]DI!$A$4:$B$15000,2,FALSE),0)</f>
        <v>0</v>
      </c>
      <c r="E1120" s="71">
        <f t="shared" ca="1" si="303"/>
        <v>1</v>
      </c>
      <c r="F1120" s="71">
        <f ca="1">(TRUNC(PRODUCT($E$16:$E1119),16))</f>
        <v>1.37678777149288</v>
      </c>
      <c r="G1120" s="71">
        <f t="shared" ca="1" si="304"/>
        <v>1.37678777149288</v>
      </c>
      <c r="H1120" s="71">
        <f t="shared" ca="1" si="305"/>
        <v>1</v>
      </c>
      <c r="I1120" s="72">
        <f t="shared" si="317"/>
        <v>1.2999999999999999E-2</v>
      </c>
      <c r="J1120" s="92">
        <f t="shared" si="306"/>
        <v>45874</v>
      </c>
      <c r="K1120" s="73">
        <f t="shared" si="318"/>
        <v>8</v>
      </c>
      <c r="L1120" s="74">
        <f t="shared" si="307"/>
        <v>9</v>
      </c>
      <c r="M1120" s="75">
        <f t="shared" si="308"/>
        <v>1.0004614000000001</v>
      </c>
      <c r="N1120" s="75">
        <f t="shared" ca="1" si="309"/>
        <v>1.0004614000000001</v>
      </c>
      <c r="O1120" s="74">
        <f t="shared" si="310"/>
        <v>0</v>
      </c>
      <c r="P1120" s="71">
        <f t="shared" ca="1" si="311"/>
        <v>0.46139999999999998</v>
      </c>
      <c r="Q1120" s="71">
        <f t="shared" si="314"/>
        <v>0</v>
      </c>
      <c r="R1120" s="76" t="str">
        <f t="shared" si="312"/>
        <v>J=</v>
      </c>
      <c r="S1120" s="92">
        <f t="shared" si="313"/>
        <v>46058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0">
        <f t="shared" si="315"/>
        <v>45887</v>
      </c>
      <c r="B1121" s="77" t="str">
        <f t="shared" ca="1" si="316"/>
        <v>n.d</v>
      </c>
      <c r="C1121" s="71">
        <f t="shared" si="302"/>
        <v>1000</v>
      </c>
      <c r="D1121" s="10">
        <f ca="1">IF(A1121&lt;$B$1,VLOOKUP(A1121,[1]DI!$A$4:$B$15000,2,FALSE),0)</f>
        <v>0</v>
      </c>
      <c r="E1121" s="71">
        <f t="shared" ca="1" si="303"/>
        <v>1</v>
      </c>
      <c r="F1121" s="71">
        <f ca="1">(TRUNC(PRODUCT($E$16:$E1120),16))</f>
        <v>1.37678777149288</v>
      </c>
      <c r="G1121" s="71">
        <f t="shared" ca="1" si="304"/>
        <v>1.37678777149288</v>
      </c>
      <c r="H1121" s="71">
        <f t="shared" ca="1" si="305"/>
        <v>1</v>
      </c>
      <c r="I1121" s="72">
        <f t="shared" si="317"/>
        <v>1.2999999999999999E-2</v>
      </c>
      <c r="J1121" s="92">
        <f t="shared" si="306"/>
        <v>45874</v>
      </c>
      <c r="K1121" s="73">
        <f t="shared" si="318"/>
        <v>9</v>
      </c>
      <c r="L1121" s="74">
        <f t="shared" si="307"/>
        <v>9</v>
      </c>
      <c r="M1121" s="75">
        <f t="shared" si="308"/>
        <v>1.0004614000000001</v>
      </c>
      <c r="N1121" s="75">
        <f t="shared" ca="1" si="309"/>
        <v>1.0004614000000001</v>
      </c>
      <c r="O1121" s="74">
        <f t="shared" si="310"/>
        <v>0</v>
      </c>
      <c r="P1121" s="71">
        <f t="shared" ca="1" si="311"/>
        <v>0.46139999999999998</v>
      </c>
      <c r="Q1121" s="71">
        <f t="shared" si="314"/>
        <v>0</v>
      </c>
      <c r="R1121" s="76" t="str">
        <f t="shared" si="312"/>
        <v>J=</v>
      </c>
      <c r="S1121" s="92">
        <f t="shared" si="313"/>
        <v>46058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0">
        <f t="shared" si="315"/>
        <v>45888</v>
      </c>
      <c r="B1122" s="77" t="str">
        <f t="shared" ca="1" si="316"/>
        <v>n.d</v>
      </c>
      <c r="C1122" s="71">
        <f t="shared" ref="C1122:C1185" si="319">(C1121-Q1121)</f>
        <v>1000</v>
      </c>
      <c r="D1122" s="10">
        <f ca="1">IF(A1122&lt;$B$1,VLOOKUP(A1122,[1]DI!$A$4:$B$15000,2,FALSE),0)</f>
        <v>0</v>
      </c>
      <c r="E1122" s="71">
        <f t="shared" ref="E1122:E1185" ca="1" si="320">IF(A1122&lt;A$13,1,ROUND(((1+D1122)^(1/252)),8))</f>
        <v>1</v>
      </c>
      <c r="F1122" s="71">
        <f ca="1">(TRUNC(PRODUCT($E$16:$E1121),16))</f>
        <v>1.37678777149288</v>
      </c>
      <c r="G1122" s="71">
        <f t="shared" ref="G1122:G1185" ca="1" si="321">IF(O1121&gt;0,F1121,G1121)</f>
        <v>1.37678777149288</v>
      </c>
      <c r="H1122" s="71">
        <f t="shared" ref="H1122:H1185" ca="1" si="322">ROUND(F1122/G1122,8)</f>
        <v>1</v>
      </c>
      <c r="I1122" s="72">
        <f t="shared" si="317"/>
        <v>1.2999999999999999E-2</v>
      </c>
      <c r="J1122" s="92">
        <f t="shared" ref="J1122:J1185" si="323">IF(O1121&gt;0,VLOOKUP(O1121,U$16:AE$76,2),J1121)</f>
        <v>45874</v>
      </c>
      <c r="K1122" s="73">
        <f t="shared" si="318"/>
        <v>10</v>
      </c>
      <c r="L1122" s="74">
        <f t="shared" ref="L1122:L1185" si="324">IF(AND(K1122=1,K1121=1),1,IF(K1122&gt;0,IF(K1122=K1121,K1122+1,K1122),0))</f>
        <v>10</v>
      </c>
      <c r="M1122" s="75">
        <f t="shared" ref="M1122:M1185" si="325">ROUND((I1122+1)^(L1122/252),9)</f>
        <v>1.0005126799999999</v>
      </c>
      <c r="N1122" s="75">
        <f t="shared" ref="N1122:N1185" ca="1" si="326">ROUND(H1122*M1122,9)</f>
        <v>1.0005126799999999</v>
      </c>
      <c r="O1122" s="74">
        <f t="shared" ref="O1122:O1185" si="327">IF(VLOOKUP(A1122,V$16:AC$76,8)=VLOOKUP(A1121,V$16:AC$76,8),0,VLOOKUP(A1122,V$16:AC$76,8))</f>
        <v>0</v>
      </c>
      <c r="P1122" s="71">
        <f t="shared" ref="P1122:P1185" ca="1" si="328">TRUNC(((N1122-1)*C1122),8)</f>
        <v>0.51267998999999997</v>
      </c>
      <c r="Q1122" s="71">
        <f t="shared" si="314"/>
        <v>0</v>
      </c>
      <c r="R1122" s="76" t="str">
        <f t="shared" ref="R1122:R1185" si="329">IF(O1121&gt;0,VLOOKUP(O1121,U$16:AE$76,10),R1121)</f>
        <v>J=</v>
      </c>
      <c r="S1122" s="92">
        <f t="shared" ref="S1122:S1185" si="330">IF(O1121&gt;0,VLOOKUP(O1121,U$16:AE$76,11),S1121)</f>
        <v>46058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0">
        <f t="shared" si="315"/>
        <v>45889</v>
      </c>
      <c r="B1123" s="77" t="str">
        <f t="shared" ca="1" si="316"/>
        <v>n.d</v>
      </c>
      <c r="C1123" s="71">
        <f t="shared" si="319"/>
        <v>1000</v>
      </c>
      <c r="D1123" s="10">
        <f ca="1">IF(A1123&lt;$B$1,VLOOKUP(A1123,[1]DI!$A$4:$B$15000,2,FALSE),0)</f>
        <v>0</v>
      </c>
      <c r="E1123" s="71">
        <f t="shared" ca="1" si="320"/>
        <v>1</v>
      </c>
      <c r="F1123" s="71">
        <f ca="1">(TRUNC(PRODUCT($E$16:$E1122),16))</f>
        <v>1.37678777149288</v>
      </c>
      <c r="G1123" s="71">
        <f t="shared" ca="1" si="321"/>
        <v>1.37678777149288</v>
      </c>
      <c r="H1123" s="71">
        <f t="shared" ca="1" si="322"/>
        <v>1</v>
      </c>
      <c r="I1123" s="72">
        <f t="shared" si="317"/>
        <v>1.2999999999999999E-2</v>
      </c>
      <c r="J1123" s="92">
        <f t="shared" si="323"/>
        <v>45874</v>
      </c>
      <c r="K1123" s="73">
        <f t="shared" si="318"/>
        <v>11</v>
      </c>
      <c r="L1123" s="74">
        <f t="shared" si="324"/>
        <v>11</v>
      </c>
      <c r="M1123" s="75">
        <f t="shared" si="325"/>
        <v>1.000563962</v>
      </c>
      <c r="N1123" s="75">
        <f t="shared" ca="1" si="326"/>
        <v>1.000563962</v>
      </c>
      <c r="O1123" s="74">
        <f t="shared" si="327"/>
        <v>0</v>
      </c>
      <c r="P1123" s="71">
        <f t="shared" ca="1" si="328"/>
        <v>0.56396199000000002</v>
      </c>
      <c r="Q1123" s="71">
        <f t="shared" si="314"/>
        <v>0</v>
      </c>
      <c r="R1123" s="76" t="str">
        <f t="shared" si="329"/>
        <v>J=</v>
      </c>
      <c r="S1123" s="92">
        <f t="shared" si="330"/>
        <v>46058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0">
        <f t="shared" si="315"/>
        <v>45890</v>
      </c>
      <c r="B1124" s="77" t="str">
        <f t="shared" ca="1" si="316"/>
        <v>n.d</v>
      </c>
      <c r="C1124" s="71">
        <f t="shared" si="319"/>
        <v>1000</v>
      </c>
      <c r="D1124" s="10">
        <f ca="1">IF(A1124&lt;$B$1,VLOOKUP(A1124,[1]DI!$A$4:$B$15000,2,FALSE),0)</f>
        <v>0</v>
      </c>
      <c r="E1124" s="71">
        <f t="shared" ca="1" si="320"/>
        <v>1</v>
      </c>
      <c r="F1124" s="71">
        <f ca="1">(TRUNC(PRODUCT($E$16:$E1123),16))</f>
        <v>1.37678777149288</v>
      </c>
      <c r="G1124" s="71">
        <f t="shared" ca="1" si="321"/>
        <v>1.37678777149288</v>
      </c>
      <c r="H1124" s="71">
        <f t="shared" ca="1" si="322"/>
        <v>1</v>
      </c>
      <c r="I1124" s="72">
        <f t="shared" si="317"/>
        <v>1.2999999999999999E-2</v>
      </c>
      <c r="J1124" s="92">
        <f t="shared" si="323"/>
        <v>45874</v>
      </c>
      <c r="K1124" s="73">
        <f t="shared" si="318"/>
        <v>12</v>
      </c>
      <c r="L1124" s="74">
        <f t="shared" si="324"/>
        <v>12</v>
      </c>
      <c r="M1124" s="75">
        <f t="shared" si="325"/>
        <v>1.0006152479999999</v>
      </c>
      <c r="N1124" s="75">
        <f t="shared" ca="1" si="326"/>
        <v>1.0006152479999999</v>
      </c>
      <c r="O1124" s="74">
        <f t="shared" si="327"/>
        <v>0</v>
      </c>
      <c r="P1124" s="71">
        <f t="shared" ca="1" si="328"/>
        <v>0.61524798999999997</v>
      </c>
      <c r="Q1124" s="71">
        <f t="shared" si="314"/>
        <v>0</v>
      </c>
      <c r="R1124" s="76" t="str">
        <f t="shared" si="329"/>
        <v>J=</v>
      </c>
      <c r="S1124" s="92">
        <f t="shared" si="330"/>
        <v>46058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0">
        <f t="shared" si="315"/>
        <v>45891</v>
      </c>
      <c r="B1125" s="77" t="str">
        <f t="shared" ca="1" si="316"/>
        <v>n.d</v>
      </c>
      <c r="C1125" s="71">
        <f t="shared" si="319"/>
        <v>1000</v>
      </c>
      <c r="D1125" s="10">
        <f ca="1">IF(A1125&lt;$B$1,VLOOKUP(A1125,[1]DI!$A$4:$B$15000,2,FALSE),0)</f>
        <v>0</v>
      </c>
      <c r="E1125" s="71">
        <f t="shared" ca="1" si="320"/>
        <v>1</v>
      </c>
      <c r="F1125" s="71">
        <f ca="1">(TRUNC(PRODUCT($E$16:$E1124),16))</f>
        <v>1.37678777149288</v>
      </c>
      <c r="G1125" s="71">
        <f t="shared" ca="1" si="321"/>
        <v>1.37678777149288</v>
      </c>
      <c r="H1125" s="71">
        <f t="shared" ca="1" si="322"/>
        <v>1</v>
      </c>
      <c r="I1125" s="72">
        <f t="shared" si="317"/>
        <v>1.2999999999999999E-2</v>
      </c>
      <c r="J1125" s="92">
        <f t="shared" si="323"/>
        <v>45874</v>
      </c>
      <c r="K1125" s="73">
        <f t="shared" si="318"/>
        <v>13</v>
      </c>
      <c r="L1125" s="74">
        <f t="shared" si="324"/>
        <v>13</v>
      </c>
      <c r="M1125" s="75">
        <f t="shared" si="325"/>
        <v>1.0006665349999999</v>
      </c>
      <c r="N1125" s="75">
        <f t="shared" ca="1" si="326"/>
        <v>1.0006665349999999</v>
      </c>
      <c r="O1125" s="74">
        <f t="shared" si="327"/>
        <v>0</v>
      </c>
      <c r="P1125" s="71">
        <f t="shared" ca="1" si="328"/>
        <v>0.66653499000000005</v>
      </c>
      <c r="Q1125" s="71">
        <f t="shared" si="314"/>
        <v>0</v>
      </c>
      <c r="R1125" s="76" t="str">
        <f t="shared" si="329"/>
        <v>J=</v>
      </c>
      <c r="S1125" s="92">
        <f t="shared" si="330"/>
        <v>46058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0">
        <f t="shared" si="315"/>
        <v>45892</v>
      </c>
      <c r="B1126" s="77" t="str">
        <f t="shared" ca="1" si="316"/>
        <v>n.d</v>
      </c>
      <c r="C1126" s="71">
        <f t="shared" si="319"/>
        <v>1000</v>
      </c>
      <c r="D1126" s="10">
        <f ca="1">IF(A1126&lt;$B$1,VLOOKUP(A1126,[1]DI!$A$4:$B$15000,2,FALSE),0)</f>
        <v>0</v>
      </c>
      <c r="E1126" s="71">
        <f t="shared" ca="1" si="320"/>
        <v>1</v>
      </c>
      <c r="F1126" s="71">
        <f ca="1">(TRUNC(PRODUCT($E$16:$E1125),16))</f>
        <v>1.37678777149288</v>
      </c>
      <c r="G1126" s="71">
        <f t="shared" ca="1" si="321"/>
        <v>1.37678777149288</v>
      </c>
      <c r="H1126" s="71">
        <f t="shared" ca="1" si="322"/>
        <v>1</v>
      </c>
      <c r="I1126" s="72">
        <f t="shared" si="317"/>
        <v>1.2999999999999999E-2</v>
      </c>
      <c r="J1126" s="92">
        <f t="shared" si="323"/>
        <v>45874</v>
      </c>
      <c r="K1126" s="73">
        <f t="shared" si="318"/>
        <v>13</v>
      </c>
      <c r="L1126" s="74">
        <f t="shared" si="324"/>
        <v>14</v>
      </c>
      <c r="M1126" s="75">
        <f t="shared" si="325"/>
        <v>1.000717826</v>
      </c>
      <c r="N1126" s="75">
        <f t="shared" ca="1" si="326"/>
        <v>1.000717826</v>
      </c>
      <c r="O1126" s="74">
        <f t="shared" si="327"/>
        <v>0</v>
      </c>
      <c r="P1126" s="71">
        <f t="shared" ca="1" si="328"/>
        <v>0.71782599999999996</v>
      </c>
      <c r="Q1126" s="71">
        <f t="shared" si="314"/>
        <v>0</v>
      </c>
      <c r="R1126" s="76" t="str">
        <f t="shared" si="329"/>
        <v>J=</v>
      </c>
      <c r="S1126" s="92">
        <f t="shared" si="330"/>
        <v>46058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0">
        <f t="shared" si="315"/>
        <v>45893</v>
      </c>
      <c r="B1127" s="77" t="str">
        <f t="shared" ca="1" si="316"/>
        <v>n.d</v>
      </c>
      <c r="C1127" s="71">
        <f t="shared" si="319"/>
        <v>1000</v>
      </c>
      <c r="D1127" s="10">
        <f ca="1">IF(A1127&lt;$B$1,VLOOKUP(A1127,[1]DI!$A$4:$B$15000,2,FALSE),0)</f>
        <v>0</v>
      </c>
      <c r="E1127" s="71">
        <f t="shared" ca="1" si="320"/>
        <v>1</v>
      </c>
      <c r="F1127" s="71">
        <f ca="1">(TRUNC(PRODUCT($E$16:$E1126),16))</f>
        <v>1.37678777149288</v>
      </c>
      <c r="G1127" s="71">
        <f t="shared" ca="1" si="321"/>
        <v>1.37678777149288</v>
      </c>
      <c r="H1127" s="71">
        <f t="shared" ca="1" si="322"/>
        <v>1</v>
      </c>
      <c r="I1127" s="72">
        <f t="shared" si="317"/>
        <v>1.2999999999999999E-2</v>
      </c>
      <c r="J1127" s="92">
        <f t="shared" si="323"/>
        <v>45874</v>
      </c>
      <c r="K1127" s="73">
        <f t="shared" si="318"/>
        <v>13</v>
      </c>
      <c r="L1127" s="74">
        <f t="shared" si="324"/>
        <v>14</v>
      </c>
      <c r="M1127" s="75">
        <f t="shared" si="325"/>
        <v>1.000717826</v>
      </c>
      <c r="N1127" s="75">
        <f t="shared" ca="1" si="326"/>
        <v>1.000717826</v>
      </c>
      <c r="O1127" s="74">
        <f t="shared" si="327"/>
        <v>0</v>
      </c>
      <c r="P1127" s="71">
        <f t="shared" ca="1" si="328"/>
        <v>0.71782599999999996</v>
      </c>
      <c r="Q1127" s="71">
        <f t="shared" si="314"/>
        <v>0</v>
      </c>
      <c r="R1127" s="76" t="str">
        <f t="shared" si="329"/>
        <v>J=</v>
      </c>
      <c r="S1127" s="92">
        <f t="shared" si="330"/>
        <v>46058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0">
        <f t="shared" si="315"/>
        <v>45894</v>
      </c>
      <c r="B1128" s="77" t="str">
        <f t="shared" ca="1" si="316"/>
        <v>n.d</v>
      </c>
      <c r="C1128" s="71">
        <f t="shared" si="319"/>
        <v>1000</v>
      </c>
      <c r="D1128" s="10">
        <f ca="1">IF(A1128&lt;$B$1,VLOOKUP(A1128,[1]DI!$A$4:$B$15000,2,FALSE),0)</f>
        <v>0</v>
      </c>
      <c r="E1128" s="71">
        <f t="shared" ca="1" si="320"/>
        <v>1</v>
      </c>
      <c r="F1128" s="71">
        <f ca="1">(TRUNC(PRODUCT($E$16:$E1127),16))</f>
        <v>1.37678777149288</v>
      </c>
      <c r="G1128" s="71">
        <f t="shared" ca="1" si="321"/>
        <v>1.37678777149288</v>
      </c>
      <c r="H1128" s="71">
        <f t="shared" ca="1" si="322"/>
        <v>1</v>
      </c>
      <c r="I1128" s="72">
        <f t="shared" si="317"/>
        <v>1.2999999999999999E-2</v>
      </c>
      <c r="J1128" s="92">
        <f t="shared" si="323"/>
        <v>45874</v>
      </c>
      <c r="K1128" s="73">
        <f t="shared" si="318"/>
        <v>14</v>
      </c>
      <c r="L1128" s="74">
        <f t="shared" si="324"/>
        <v>14</v>
      </c>
      <c r="M1128" s="75">
        <f t="shared" si="325"/>
        <v>1.000717826</v>
      </c>
      <c r="N1128" s="75">
        <f t="shared" ca="1" si="326"/>
        <v>1.000717826</v>
      </c>
      <c r="O1128" s="74">
        <f t="shared" si="327"/>
        <v>0</v>
      </c>
      <c r="P1128" s="71">
        <f t="shared" ca="1" si="328"/>
        <v>0.71782599999999996</v>
      </c>
      <c r="Q1128" s="71">
        <f t="shared" si="314"/>
        <v>0</v>
      </c>
      <c r="R1128" s="76" t="str">
        <f t="shared" si="329"/>
        <v>J=</v>
      </c>
      <c r="S1128" s="92">
        <f t="shared" si="330"/>
        <v>46058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0">
        <f t="shared" si="315"/>
        <v>45895</v>
      </c>
      <c r="B1129" s="77" t="str">
        <f t="shared" ca="1" si="316"/>
        <v>n.d</v>
      </c>
      <c r="C1129" s="71">
        <f t="shared" si="319"/>
        <v>1000</v>
      </c>
      <c r="D1129" s="10">
        <f ca="1">IF(A1129&lt;$B$1,VLOOKUP(A1129,[1]DI!$A$4:$B$15000,2,FALSE),0)</f>
        <v>0</v>
      </c>
      <c r="E1129" s="71">
        <f t="shared" ca="1" si="320"/>
        <v>1</v>
      </c>
      <c r="F1129" s="71">
        <f ca="1">(TRUNC(PRODUCT($E$16:$E1128),16))</f>
        <v>1.37678777149288</v>
      </c>
      <c r="G1129" s="71">
        <f t="shared" ca="1" si="321"/>
        <v>1.37678777149288</v>
      </c>
      <c r="H1129" s="71">
        <f t="shared" ca="1" si="322"/>
        <v>1</v>
      </c>
      <c r="I1129" s="72">
        <f t="shared" si="317"/>
        <v>1.2999999999999999E-2</v>
      </c>
      <c r="J1129" s="92">
        <f t="shared" si="323"/>
        <v>45874</v>
      </c>
      <c r="K1129" s="73">
        <f t="shared" si="318"/>
        <v>15</v>
      </c>
      <c r="L1129" s="74">
        <f t="shared" si="324"/>
        <v>15</v>
      </c>
      <c r="M1129" s="75">
        <f t="shared" si="325"/>
        <v>1.0007691190000001</v>
      </c>
      <c r="N1129" s="75">
        <f t="shared" ca="1" si="326"/>
        <v>1.0007691190000001</v>
      </c>
      <c r="O1129" s="74">
        <f t="shared" si="327"/>
        <v>0</v>
      </c>
      <c r="P1129" s="71">
        <f t="shared" ca="1" si="328"/>
        <v>0.769119</v>
      </c>
      <c r="Q1129" s="71">
        <f t="shared" si="314"/>
        <v>0</v>
      </c>
      <c r="R1129" s="76" t="str">
        <f t="shared" si="329"/>
        <v>J=</v>
      </c>
      <c r="S1129" s="92">
        <f t="shared" si="330"/>
        <v>46058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0">
        <f t="shared" si="315"/>
        <v>45896</v>
      </c>
      <c r="B1130" s="77" t="str">
        <f t="shared" ca="1" si="316"/>
        <v>n.d</v>
      </c>
      <c r="C1130" s="71">
        <f t="shared" si="319"/>
        <v>1000</v>
      </c>
      <c r="D1130" s="10">
        <f ca="1">IF(A1130&lt;$B$1,VLOOKUP(A1130,[1]DI!$A$4:$B$15000,2,FALSE),0)</f>
        <v>0</v>
      </c>
      <c r="E1130" s="71">
        <f t="shared" ca="1" si="320"/>
        <v>1</v>
      </c>
      <c r="F1130" s="71">
        <f ca="1">(TRUNC(PRODUCT($E$16:$E1129),16))</f>
        <v>1.37678777149288</v>
      </c>
      <c r="G1130" s="71">
        <f t="shared" ca="1" si="321"/>
        <v>1.37678777149288</v>
      </c>
      <c r="H1130" s="71">
        <f t="shared" ca="1" si="322"/>
        <v>1</v>
      </c>
      <c r="I1130" s="72">
        <f t="shared" si="317"/>
        <v>1.2999999999999999E-2</v>
      </c>
      <c r="J1130" s="92">
        <f t="shared" si="323"/>
        <v>45874</v>
      </c>
      <c r="K1130" s="73">
        <f t="shared" si="318"/>
        <v>16</v>
      </c>
      <c r="L1130" s="74">
        <f t="shared" si="324"/>
        <v>16</v>
      </c>
      <c r="M1130" s="75">
        <f t="shared" si="325"/>
        <v>1.0008204140000001</v>
      </c>
      <c r="N1130" s="75">
        <f t="shared" ca="1" si="326"/>
        <v>1.0008204140000001</v>
      </c>
      <c r="O1130" s="74">
        <f t="shared" si="327"/>
        <v>0</v>
      </c>
      <c r="P1130" s="71">
        <f t="shared" ca="1" si="328"/>
        <v>0.82041399999999998</v>
      </c>
      <c r="Q1130" s="71">
        <f t="shared" si="314"/>
        <v>0</v>
      </c>
      <c r="R1130" s="76" t="str">
        <f t="shared" si="329"/>
        <v>J=</v>
      </c>
      <c r="S1130" s="92">
        <f t="shared" si="330"/>
        <v>46058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0">
        <f t="shared" si="315"/>
        <v>45897</v>
      </c>
      <c r="B1131" s="77" t="str">
        <f t="shared" ca="1" si="316"/>
        <v>n.d</v>
      </c>
      <c r="C1131" s="71">
        <f t="shared" si="319"/>
        <v>1000</v>
      </c>
      <c r="D1131" s="10">
        <f ca="1">IF(A1131&lt;$B$1,VLOOKUP(A1131,[1]DI!$A$4:$B$15000,2,FALSE),0)</f>
        <v>0</v>
      </c>
      <c r="E1131" s="71">
        <f t="shared" ca="1" si="320"/>
        <v>1</v>
      </c>
      <c r="F1131" s="71">
        <f ca="1">(TRUNC(PRODUCT($E$16:$E1130),16))</f>
        <v>1.37678777149288</v>
      </c>
      <c r="G1131" s="71">
        <f t="shared" ca="1" si="321"/>
        <v>1.37678777149288</v>
      </c>
      <c r="H1131" s="71">
        <f t="shared" ca="1" si="322"/>
        <v>1</v>
      </c>
      <c r="I1131" s="72">
        <f t="shared" si="317"/>
        <v>1.2999999999999999E-2</v>
      </c>
      <c r="J1131" s="92">
        <f t="shared" si="323"/>
        <v>45874</v>
      </c>
      <c r="K1131" s="73">
        <f t="shared" si="318"/>
        <v>17</v>
      </c>
      <c r="L1131" s="74">
        <f t="shared" si="324"/>
        <v>17</v>
      </c>
      <c r="M1131" s="75">
        <f t="shared" si="325"/>
        <v>1.0008717119999999</v>
      </c>
      <c r="N1131" s="75">
        <f t="shared" ca="1" si="326"/>
        <v>1.0008717119999999</v>
      </c>
      <c r="O1131" s="74">
        <f t="shared" si="327"/>
        <v>0</v>
      </c>
      <c r="P1131" s="71">
        <f t="shared" ca="1" si="328"/>
        <v>0.87171198999999999</v>
      </c>
      <c r="Q1131" s="71">
        <f t="shared" si="314"/>
        <v>0</v>
      </c>
      <c r="R1131" s="76" t="str">
        <f t="shared" si="329"/>
        <v>J=</v>
      </c>
      <c r="S1131" s="92">
        <f t="shared" si="330"/>
        <v>46058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0">
        <f t="shared" si="315"/>
        <v>45898</v>
      </c>
      <c r="B1132" s="77" t="str">
        <f t="shared" ca="1" si="316"/>
        <v>n.d</v>
      </c>
      <c r="C1132" s="71">
        <f t="shared" si="319"/>
        <v>1000</v>
      </c>
      <c r="D1132" s="10">
        <f ca="1">IF(A1132&lt;$B$1,VLOOKUP(A1132,[1]DI!$A$4:$B$15000,2,FALSE),0)</f>
        <v>0</v>
      </c>
      <c r="E1132" s="71">
        <f t="shared" ca="1" si="320"/>
        <v>1</v>
      </c>
      <c r="F1132" s="71">
        <f ca="1">(TRUNC(PRODUCT($E$16:$E1131),16))</f>
        <v>1.37678777149288</v>
      </c>
      <c r="G1132" s="71">
        <f t="shared" ca="1" si="321"/>
        <v>1.37678777149288</v>
      </c>
      <c r="H1132" s="71">
        <f t="shared" ca="1" si="322"/>
        <v>1</v>
      </c>
      <c r="I1132" s="72">
        <f t="shared" si="317"/>
        <v>1.2999999999999999E-2</v>
      </c>
      <c r="J1132" s="92">
        <f t="shared" si="323"/>
        <v>45874</v>
      </c>
      <c r="K1132" s="73">
        <f t="shared" si="318"/>
        <v>18</v>
      </c>
      <c r="L1132" s="74">
        <f t="shared" si="324"/>
        <v>18</v>
      </c>
      <c r="M1132" s="75">
        <f t="shared" si="325"/>
        <v>1.000923013</v>
      </c>
      <c r="N1132" s="75">
        <f t="shared" ca="1" si="326"/>
        <v>1.000923013</v>
      </c>
      <c r="O1132" s="74">
        <f t="shared" si="327"/>
        <v>0</v>
      </c>
      <c r="P1132" s="71">
        <f t="shared" ca="1" si="328"/>
        <v>0.92301299000000003</v>
      </c>
      <c r="Q1132" s="71">
        <f t="shared" si="314"/>
        <v>0</v>
      </c>
      <c r="R1132" s="76" t="str">
        <f t="shared" si="329"/>
        <v>J=</v>
      </c>
      <c r="S1132" s="92">
        <f t="shared" si="330"/>
        <v>46058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0">
        <f t="shared" si="315"/>
        <v>45899</v>
      </c>
      <c r="B1133" s="77" t="str">
        <f t="shared" ca="1" si="316"/>
        <v>n.d</v>
      </c>
      <c r="C1133" s="71">
        <f t="shared" si="319"/>
        <v>1000</v>
      </c>
      <c r="D1133" s="10">
        <f ca="1">IF(A1133&lt;$B$1,VLOOKUP(A1133,[1]DI!$A$4:$B$15000,2,FALSE),0)</f>
        <v>0</v>
      </c>
      <c r="E1133" s="71">
        <f t="shared" ca="1" si="320"/>
        <v>1</v>
      </c>
      <c r="F1133" s="71">
        <f ca="1">(TRUNC(PRODUCT($E$16:$E1132),16))</f>
        <v>1.37678777149288</v>
      </c>
      <c r="G1133" s="71">
        <f t="shared" ca="1" si="321"/>
        <v>1.37678777149288</v>
      </c>
      <c r="H1133" s="71">
        <f t="shared" ca="1" si="322"/>
        <v>1</v>
      </c>
      <c r="I1133" s="72">
        <f t="shared" si="317"/>
        <v>1.2999999999999999E-2</v>
      </c>
      <c r="J1133" s="92">
        <f t="shared" si="323"/>
        <v>45874</v>
      </c>
      <c r="K1133" s="73">
        <f t="shared" si="318"/>
        <v>18</v>
      </c>
      <c r="L1133" s="74">
        <f t="shared" si="324"/>
        <v>19</v>
      </c>
      <c r="M1133" s="75">
        <f t="shared" si="325"/>
        <v>1.0009743170000001</v>
      </c>
      <c r="N1133" s="75">
        <f t="shared" ca="1" si="326"/>
        <v>1.0009743170000001</v>
      </c>
      <c r="O1133" s="74">
        <f t="shared" si="327"/>
        <v>0</v>
      </c>
      <c r="P1133" s="71">
        <f t="shared" ca="1" si="328"/>
        <v>0.97431699999999999</v>
      </c>
      <c r="Q1133" s="71">
        <f t="shared" si="314"/>
        <v>0</v>
      </c>
      <c r="R1133" s="76" t="str">
        <f t="shared" si="329"/>
        <v>J=</v>
      </c>
      <c r="S1133" s="92">
        <f t="shared" si="330"/>
        <v>46058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0">
        <f t="shared" si="315"/>
        <v>45900</v>
      </c>
      <c r="B1134" s="77" t="str">
        <f t="shared" ca="1" si="316"/>
        <v>n.d</v>
      </c>
      <c r="C1134" s="71">
        <f t="shared" si="319"/>
        <v>1000</v>
      </c>
      <c r="D1134" s="10">
        <f ca="1">IF(A1134&lt;$B$1,VLOOKUP(A1134,[1]DI!$A$4:$B$15000,2,FALSE),0)</f>
        <v>0</v>
      </c>
      <c r="E1134" s="71">
        <f t="shared" ca="1" si="320"/>
        <v>1</v>
      </c>
      <c r="F1134" s="71">
        <f ca="1">(TRUNC(PRODUCT($E$16:$E1133),16))</f>
        <v>1.37678777149288</v>
      </c>
      <c r="G1134" s="71">
        <f t="shared" ca="1" si="321"/>
        <v>1.37678777149288</v>
      </c>
      <c r="H1134" s="71">
        <f t="shared" ca="1" si="322"/>
        <v>1</v>
      </c>
      <c r="I1134" s="72">
        <f t="shared" si="317"/>
        <v>1.2999999999999999E-2</v>
      </c>
      <c r="J1134" s="92">
        <f t="shared" si="323"/>
        <v>45874</v>
      </c>
      <c r="K1134" s="73">
        <f t="shared" si="318"/>
        <v>18</v>
      </c>
      <c r="L1134" s="74">
        <f t="shared" si="324"/>
        <v>19</v>
      </c>
      <c r="M1134" s="75">
        <f t="shared" si="325"/>
        <v>1.0009743170000001</v>
      </c>
      <c r="N1134" s="75">
        <f t="shared" ca="1" si="326"/>
        <v>1.0009743170000001</v>
      </c>
      <c r="O1134" s="74">
        <f t="shared" si="327"/>
        <v>0</v>
      </c>
      <c r="P1134" s="71">
        <f t="shared" ca="1" si="328"/>
        <v>0.97431699999999999</v>
      </c>
      <c r="Q1134" s="71">
        <f t="shared" si="314"/>
        <v>0</v>
      </c>
      <c r="R1134" s="76" t="str">
        <f t="shared" si="329"/>
        <v>J=</v>
      </c>
      <c r="S1134" s="92">
        <f t="shared" si="330"/>
        <v>46058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0">
        <f t="shared" si="315"/>
        <v>45901</v>
      </c>
      <c r="B1135" s="77" t="str">
        <f t="shared" ca="1" si="316"/>
        <v>n.d</v>
      </c>
      <c r="C1135" s="71">
        <f t="shared" si="319"/>
        <v>1000</v>
      </c>
      <c r="D1135" s="10">
        <f ca="1">IF(A1135&lt;$B$1,VLOOKUP(A1135,[1]DI!$A$4:$B$15000,2,FALSE),0)</f>
        <v>0</v>
      </c>
      <c r="E1135" s="71">
        <f t="shared" ca="1" si="320"/>
        <v>1</v>
      </c>
      <c r="F1135" s="71">
        <f ca="1">(TRUNC(PRODUCT($E$16:$E1134),16))</f>
        <v>1.37678777149288</v>
      </c>
      <c r="G1135" s="71">
        <f t="shared" ca="1" si="321"/>
        <v>1.37678777149288</v>
      </c>
      <c r="H1135" s="71">
        <f t="shared" ca="1" si="322"/>
        <v>1</v>
      </c>
      <c r="I1135" s="72">
        <f t="shared" si="317"/>
        <v>1.2999999999999999E-2</v>
      </c>
      <c r="J1135" s="92">
        <f t="shared" si="323"/>
        <v>45874</v>
      </c>
      <c r="K1135" s="73">
        <f t="shared" si="318"/>
        <v>19</v>
      </c>
      <c r="L1135" s="74">
        <f t="shared" si="324"/>
        <v>19</v>
      </c>
      <c r="M1135" s="75">
        <f t="shared" si="325"/>
        <v>1.0009743170000001</v>
      </c>
      <c r="N1135" s="75">
        <f t="shared" ca="1" si="326"/>
        <v>1.0009743170000001</v>
      </c>
      <c r="O1135" s="74">
        <f t="shared" si="327"/>
        <v>0</v>
      </c>
      <c r="P1135" s="71">
        <f t="shared" ca="1" si="328"/>
        <v>0.97431699999999999</v>
      </c>
      <c r="Q1135" s="71">
        <f t="shared" si="314"/>
        <v>0</v>
      </c>
      <c r="R1135" s="76" t="str">
        <f t="shared" si="329"/>
        <v>J=</v>
      </c>
      <c r="S1135" s="92">
        <f t="shared" si="330"/>
        <v>46058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0">
        <f t="shared" si="315"/>
        <v>45902</v>
      </c>
      <c r="B1136" s="77" t="str">
        <f t="shared" ca="1" si="316"/>
        <v>n.d</v>
      </c>
      <c r="C1136" s="71">
        <f t="shared" si="319"/>
        <v>1000</v>
      </c>
      <c r="D1136" s="10">
        <f ca="1">IF(A1136&lt;$B$1,VLOOKUP(A1136,[1]DI!$A$4:$B$15000,2,FALSE),0)</f>
        <v>0</v>
      </c>
      <c r="E1136" s="71">
        <f t="shared" ca="1" si="320"/>
        <v>1</v>
      </c>
      <c r="F1136" s="71">
        <f ca="1">(TRUNC(PRODUCT($E$16:$E1135),16))</f>
        <v>1.37678777149288</v>
      </c>
      <c r="G1136" s="71">
        <f t="shared" ca="1" si="321"/>
        <v>1.37678777149288</v>
      </c>
      <c r="H1136" s="71">
        <f t="shared" ca="1" si="322"/>
        <v>1</v>
      </c>
      <c r="I1136" s="72">
        <f t="shared" si="317"/>
        <v>1.2999999999999999E-2</v>
      </c>
      <c r="J1136" s="92">
        <f t="shared" si="323"/>
        <v>45874</v>
      </c>
      <c r="K1136" s="73">
        <f t="shared" si="318"/>
        <v>20</v>
      </c>
      <c r="L1136" s="74">
        <f t="shared" si="324"/>
        <v>20</v>
      </c>
      <c r="M1136" s="75">
        <f t="shared" si="325"/>
        <v>1.0010256230000001</v>
      </c>
      <c r="N1136" s="75">
        <f t="shared" ca="1" si="326"/>
        <v>1.0010256230000001</v>
      </c>
      <c r="O1136" s="74">
        <f t="shared" si="327"/>
        <v>0</v>
      </c>
      <c r="P1136" s="71">
        <f t="shared" ca="1" si="328"/>
        <v>1.025623</v>
      </c>
      <c r="Q1136" s="71">
        <f t="shared" si="314"/>
        <v>0</v>
      </c>
      <c r="R1136" s="76" t="str">
        <f t="shared" si="329"/>
        <v>J=</v>
      </c>
      <c r="S1136" s="92">
        <f t="shared" si="330"/>
        <v>46058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0">
        <f t="shared" si="315"/>
        <v>45903</v>
      </c>
      <c r="B1137" s="77" t="str">
        <f t="shared" ca="1" si="316"/>
        <v>n.d</v>
      </c>
      <c r="C1137" s="71">
        <f t="shared" si="319"/>
        <v>1000</v>
      </c>
      <c r="D1137" s="10">
        <f ca="1">IF(A1137&lt;$B$1,VLOOKUP(A1137,[1]DI!$A$4:$B$15000,2,FALSE),0)</f>
        <v>0</v>
      </c>
      <c r="E1137" s="71">
        <f t="shared" ca="1" si="320"/>
        <v>1</v>
      </c>
      <c r="F1137" s="71">
        <f ca="1">(TRUNC(PRODUCT($E$16:$E1136),16))</f>
        <v>1.37678777149288</v>
      </c>
      <c r="G1137" s="71">
        <f t="shared" ca="1" si="321"/>
        <v>1.37678777149288</v>
      </c>
      <c r="H1137" s="71">
        <f t="shared" ca="1" si="322"/>
        <v>1</v>
      </c>
      <c r="I1137" s="72">
        <f t="shared" si="317"/>
        <v>1.2999999999999999E-2</v>
      </c>
      <c r="J1137" s="92">
        <f t="shared" si="323"/>
        <v>45874</v>
      </c>
      <c r="K1137" s="73">
        <f t="shared" si="318"/>
        <v>21</v>
      </c>
      <c r="L1137" s="74">
        <f t="shared" si="324"/>
        <v>21</v>
      </c>
      <c r="M1137" s="75">
        <f t="shared" si="325"/>
        <v>1.0010769319999999</v>
      </c>
      <c r="N1137" s="75">
        <f t="shared" ca="1" si="326"/>
        <v>1.0010769319999999</v>
      </c>
      <c r="O1137" s="74">
        <f t="shared" si="327"/>
        <v>0</v>
      </c>
      <c r="P1137" s="71">
        <f t="shared" ca="1" si="328"/>
        <v>1.0769319900000001</v>
      </c>
      <c r="Q1137" s="71">
        <f t="shared" si="314"/>
        <v>0</v>
      </c>
      <c r="R1137" s="76" t="str">
        <f t="shared" si="329"/>
        <v>J=</v>
      </c>
      <c r="S1137" s="92">
        <f t="shared" si="330"/>
        <v>46058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0">
        <f t="shared" si="315"/>
        <v>45904</v>
      </c>
      <c r="B1138" s="77" t="str">
        <f t="shared" ca="1" si="316"/>
        <v>n.d</v>
      </c>
      <c r="C1138" s="71">
        <f t="shared" si="319"/>
        <v>1000</v>
      </c>
      <c r="D1138" s="10">
        <f ca="1">IF(A1138&lt;$B$1,VLOOKUP(A1138,[1]DI!$A$4:$B$15000,2,FALSE),0)</f>
        <v>0</v>
      </c>
      <c r="E1138" s="71">
        <f t="shared" ca="1" si="320"/>
        <v>1</v>
      </c>
      <c r="F1138" s="71">
        <f ca="1">(TRUNC(PRODUCT($E$16:$E1137),16))</f>
        <v>1.37678777149288</v>
      </c>
      <c r="G1138" s="71">
        <f t="shared" ca="1" si="321"/>
        <v>1.37678777149288</v>
      </c>
      <c r="H1138" s="71">
        <f t="shared" ca="1" si="322"/>
        <v>1</v>
      </c>
      <c r="I1138" s="72">
        <f t="shared" si="317"/>
        <v>1.2999999999999999E-2</v>
      </c>
      <c r="J1138" s="92">
        <f t="shared" si="323"/>
        <v>45874</v>
      </c>
      <c r="K1138" s="73">
        <f t="shared" si="318"/>
        <v>22</v>
      </c>
      <c r="L1138" s="74">
        <f t="shared" si="324"/>
        <v>22</v>
      </c>
      <c r="M1138" s="75">
        <f t="shared" si="325"/>
        <v>1.0011282429999999</v>
      </c>
      <c r="N1138" s="75">
        <f t="shared" ca="1" si="326"/>
        <v>1.0011282429999999</v>
      </c>
      <c r="O1138" s="74">
        <f t="shared" si="327"/>
        <v>0</v>
      </c>
      <c r="P1138" s="71">
        <f t="shared" ca="1" si="328"/>
        <v>1.1282429899999999</v>
      </c>
      <c r="Q1138" s="71">
        <f t="shared" si="314"/>
        <v>0</v>
      </c>
      <c r="R1138" s="76" t="str">
        <f t="shared" si="329"/>
        <v>J=</v>
      </c>
      <c r="S1138" s="92">
        <f t="shared" si="330"/>
        <v>46058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0">
        <f t="shared" si="315"/>
        <v>45905</v>
      </c>
      <c r="B1139" s="77" t="str">
        <f t="shared" ca="1" si="316"/>
        <v>n.d</v>
      </c>
      <c r="C1139" s="71">
        <f t="shared" si="319"/>
        <v>1000</v>
      </c>
      <c r="D1139" s="10">
        <f ca="1">IF(A1139&lt;$B$1,VLOOKUP(A1139,[1]DI!$A$4:$B$15000,2,FALSE),0)</f>
        <v>0</v>
      </c>
      <c r="E1139" s="71">
        <f t="shared" ca="1" si="320"/>
        <v>1</v>
      </c>
      <c r="F1139" s="71">
        <f ca="1">(TRUNC(PRODUCT($E$16:$E1138),16))</f>
        <v>1.37678777149288</v>
      </c>
      <c r="G1139" s="71">
        <f t="shared" ca="1" si="321"/>
        <v>1.37678777149288</v>
      </c>
      <c r="H1139" s="71">
        <f t="shared" ca="1" si="322"/>
        <v>1</v>
      </c>
      <c r="I1139" s="72">
        <f t="shared" si="317"/>
        <v>1.2999999999999999E-2</v>
      </c>
      <c r="J1139" s="92">
        <f t="shared" si="323"/>
        <v>45874</v>
      </c>
      <c r="K1139" s="73">
        <f t="shared" si="318"/>
        <v>23</v>
      </c>
      <c r="L1139" s="74">
        <f t="shared" si="324"/>
        <v>23</v>
      </c>
      <c r="M1139" s="75">
        <f t="shared" si="325"/>
        <v>1.0011795569999999</v>
      </c>
      <c r="N1139" s="75">
        <f t="shared" ca="1" si="326"/>
        <v>1.0011795569999999</v>
      </c>
      <c r="O1139" s="74">
        <f t="shared" si="327"/>
        <v>0</v>
      </c>
      <c r="P1139" s="71">
        <f t="shared" ca="1" si="328"/>
        <v>1.17955699</v>
      </c>
      <c r="Q1139" s="71">
        <f t="shared" si="314"/>
        <v>0</v>
      </c>
      <c r="R1139" s="76" t="str">
        <f t="shared" si="329"/>
        <v>J=</v>
      </c>
      <c r="S1139" s="92">
        <f t="shared" si="330"/>
        <v>46058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0">
        <f t="shared" si="315"/>
        <v>45906</v>
      </c>
      <c r="B1140" s="77" t="str">
        <f t="shared" ca="1" si="316"/>
        <v>n.d</v>
      </c>
      <c r="C1140" s="71">
        <f t="shared" si="319"/>
        <v>1000</v>
      </c>
      <c r="D1140" s="10">
        <f ca="1">IF(A1140&lt;$B$1,VLOOKUP(A1140,[1]DI!$A$4:$B$15000,2,FALSE),0)</f>
        <v>0</v>
      </c>
      <c r="E1140" s="71">
        <f t="shared" ca="1" si="320"/>
        <v>1</v>
      </c>
      <c r="F1140" s="71">
        <f ca="1">(TRUNC(PRODUCT($E$16:$E1139),16))</f>
        <v>1.37678777149288</v>
      </c>
      <c r="G1140" s="71">
        <f t="shared" ca="1" si="321"/>
        <v>1.37678777149288</v>
      </c>
      <c r="H1140" s="71">
        <f t="shared" ca="1" si="322"/>
        <v>1</v>
      </c>
      <c r="I1140" s="72">
        <f t="shared" si="317"/>
        <v>1.2999999999999999E-2</v>
      </c>
      <c r="J1140" s="92">
        <f t="shared" si="323"/>
        <v>45874</v>
      </c>
      <c r="K1140" s="73">
        <f t="shared" si="318"/>
        <v>23</v>
      </c>
      <c r="L1140" s="74">
        <f t="shared" si="324"/>
        <v>24</v>
      </c>
      <c r="M1140" s="75">
        <f t="shared" si="325"/>
        <v>1.001230874</v>
      </c>
      <c r="N1140" s="75">
        <f t="shared" ca="1" si="326"/>
        <v>1.001230874</v>
      </c>
      <c r="O1140" s="74">
        <f t="shared" si="327"/>
        <v>0</v>
      </c>
      <c r="P1140" s="71">
        <f t="shared" ca="1" si="328"/>
        <v>1.2308739900000001</v>
      </c>
      <c r="Q1140" s="71">
        <f t="shared" si="314"/>
        <v>0</v>
      </c>
      <c r="R1140" s="76" t="str">
        <f t="shared" si="329"/>
        <v>J=</v>
      </c>
      <c r="S1140" s="92">
        <f t="shared" si="330"/>
        <v>46058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0">
        <f t="shared" si="315"/>
        <v>45907</v>
      </c>
      <c r="B1141" s="77" t="str">
        <f t="shared" ca="1" si="316"/>
        <v>n.d</v>
      </c>
      <c r="C1141" s="71">
        <f t="shared" si="319"/>
        <v>1000</v>
      </c>
      <c r="D1141" s="10">
        <f ca="1">IF(A1141&lt;$B$1,VLOOKUP(A1141,[1]DI!$A$4:$B$15000,2,FALSE),0)</f>
        <v>0</v>
      </c>
      <c r="E1141" s="71">
        <f t="shared" ca="1" si="320"/>
        <v>1</v>
      </c>
      <c r="F1141" s="71">
        <f ca="1">(TRUNC(PRODUCT($E$16:$E1140),16))</f>
        <v>1.37678777149288</v>
      </c>
      <c r="G1141" s="71">
        <f t="shared" ca="1" si="321"/>
        <v>1.37678777149288</v>
      </c>
      <c r="H1141" s="71">
        <f t="shared" ca="1" si="322"/>
        <v>1</v>
      </c>
      <c r="I1141" s="72">
        <f t="shared" si="317"/>
        <v>1.2999999999999999E-2</v>
      </c>
      <c r="J1141" s="92">
        <f t="shared" si="323"/>
        <v>45874</v>
      </c>
      <c r="K1141" s="73">
        <f t="shared" si="318"/>
        <v>23</v>
      </c>
      <c r="L1141" s="74">
        <f t="shared" si="324"/>
        <v>24</v>
      </c>
      <c r="M1141" s="75">
        <f t="shared" si="325"/>
        <v>1.001230874</v>
      </c>
      <c r="N1141" s="75">
        <f t="shared" ca="1" si="326"/>
        <v>1.001230874</v>
      </c>
      <c r="O1141" s="74">
        <f t="shared" si="327"/>
        <v>0</v>
      </c>
      <c r="P1141" s="71">
        <f t="shared" ca="1" si="328"/>
        <v>1.2308739900000001</v>
      </c>
      <c r="Q1141" s="71">
        <f t="shared" si="314"/>
        <v>0</v>
      </c>
      <c r="R1141" s="76" t="str">
        <f t="shared" si="329"/>
        <v>J=</v>
      </c>
      <c r="S1141" s="92">
        <f t="shared" si="330"/>
        <v>46058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0">
        <f t="shared" si="315"/>
        <v>45908</v>
      </c>
      <c r="B1142" s="77" t="str">
        <f t="shared" ca="1" si="316"/>
        <v>n.d</v>
      </c>
      <c r="C1142" s="71">
        <f t="shared" si="319"/>
        <v>1000</v>
      </c>
      <c r="D1142" s="10">
        <f ca="1">IF(A1142&lt;$B$1,VLOOKUP(A1142,[1]DI!$A$4:$B$15000,2,FALSE),0)</f>
        <v>0</v>
      </c>
      <c r="E1142" s="71">
        <f t="shared" ca="1" si="320"/>
        <v>1</v>
      </c>
      <c r="F1142" s="71">
        <f ca="1">(TRUNC(PRODUCT($E$16:$E1141),16))</f>
        <v>1.37678777149288</v>
      </c>
      <c r="G1142" s="71">
        <f t="shared" ca="1" si="321"/>
        <v>1.37678777149288</v>
      </c>
      <c r="H1142" s="71">
        <f t="shared" ca="1" si="322"/>
        <v>1</v>
      </c>
      <c r="I1142" s="72">
        <f t="shared" si="317"/>
        <v>1.2999999999999999E-2</v>
      </c>
      <c r="J1142" s="92">
        <f t="shared" si="323"/>
        <v>45874</v>
      </c>
      <c r="K1142" s="73">
        <f t="shared" si="318"/>
        <v>24</v>
      </c>
      <c r="L1142" s="74">
        <f t="shared" si="324"/>
        <v>24</v>
      </c>
      <c r="M1142" s="75">
        <f t="shared" si="325"/>
        <v>1.001230874</v>
      </c>
      <c r="N1142" s="75">
        <f t="shared" ca="1" si="326"/>
        <v>1.001230874</v>
      </c>
      <c r="O1142" s="74">
        <f t="shared" si="327"/>
        <v>0</v>
      </c>
      <c r="P1142" s="71">
        <f t="shared" ca="1" si="328"/>
        <v>1.2308739900000001</v>
      </c>
      <c r="Q1142" s="71">
        <f t="shared" si="314"/>
        <v>0</v>
      </c>
      <c r="R1142" s="76" t="str">
        <f t="shared" si="329"/>
        <v>J=</v>
      </c>
      <c r="S1142" s="92">
        <f t="shared" si="330"/>
        <v>46058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0">
        <f t="shared" si="315"/>
        <v>45909</v>
      </c>
      <c r="B1143" s="77" t="str">
        <f t="shared" ca="1" si="316"/>
        <v>n.d</v>
      </c>
      <c r="C1143" s="71">
        <f t="shared" si="319"/>
        <v>1000</v>
      </c>
      <c r="D1143" s="10">
        <f ca="1">IF(A1143&lt;$B$1,VLOOKUP(A1143,[1]DI!$A$4:$B$15000,2,FALSE),0)</f>
        <v>0</v>
      </c>
      <c r="E1143" s="71">
        <f t="shared" ca="1" si="320"/>
        <v>1</v>
      </c>
      <c r="F1143" s="71">
        <f ca="1">(TRUNC(PRODUCT($E$16:$E1142),16))</f>
        <v>1.37678777149288</v>
      </c>
      <c r="G1143" s="71">
        <f t="shared" ca="1" si="321"/>
        <v>1.37678777149288</v>
      </c>
      <c r="H1143" s="71">
        <f t="shared" ca="1" si="322"/>
        <v>1</v>
      </c>
      <c r="I1143" s="72">
        <f t="shared" si="317"/>
        <v>1.2999999999999999E-2</v>
      </c>
      <c r="J1143" s="92">
        <f t="shared" si="323"/>
        <v>45874</v>
      </c>
      <c r="K1143" s="73">
        <f t="shared" si="318"/>
        <v>25</v>
      </c>
      <c r="L1143" s="74">
        <f t="shared" si="324"/>
        <v>25</v>
      </c>
      <c r="M1143" s="75">
        <f t="shared" si="325"/>
        <v>1.001282193</v>
      </c>
      <c r="N1143" s="75">
        <f t="shared" ca="1" si="326"/>
        <v>1.001282193</v>
      </c>
      <c r="O1143" s="74">
        <f t="shared" si="327"/>
        <v>0</v>
      </c>
      <c r="P1143" s="71">
        <f t="shared" ca="1" si="328"/>
        <v>1.28219299</v>
      </c>
      <c r="Q1143" s="71">
        <f t="shared" si="314"/>
        <v>0</v>
      </c>
      <c r="R1143" s="76" t="str">
        <f t="shared" si="329"/>
        <v>J=</v>
      </c>
      <c r="S1143" s="92">
        <f t="shared" si="330"/>
        <v>46058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0">
        <f t="shared" si="315"/>
        <v>45910</v>
      </c>
      <c r="B1144" s="77" t="str">
        <f t="shared" ca="1" si="316"/>
        <v>n.d</v>
      </c>
      <c r="C1144" s="71">
        <f t="shared" si="319"/>
        <v>1000</v>
      </c>
      <c r="D1144" s="10">
        <f ca="1">IF(A1144&lt;$B$1,VLOOKUP(A1144,[1]DI!$A$4:$B$15000,2,FALSE),0)</f>
        <v>0</v>
      </c>
      <c r="E1144" s="71">
        <f t="shared" ca="1" si="320"/>
        <v>1</v>
      </c>
      <c r="F1144" s="71">
        <f ca="1">(TRUNC(PRODUCT($E$16:$E1143),16))</f>
        <v>1.37678777149288</v>
      </c>
      <c r="G1144" s="71">
        <f t="shared" ca="1" si="321"/>
        <v>1.37678777149288</v>
      </c>
      <c r="H1144" s="71">
        <f t="shared" ca="1" si="322"/>
        <v>1</v>
      </c>
      <c r="I1144" s="72">
        <f t="shared" si="317"/>
        <v>1.2999999999999999E-2</v>
      </c>
      <c r="J1144" s="92">
        <f t="shared" si="323"/>
        <v>45874</v>
      </c>
      <c r="K1144" s="73">
        <f t="shared" si="318"/>
        <v>26</v>
      </c>
      <c r="L1144" s="74">
        <f t="shared" si="324"/>
        <v>26</v>
      </c>
      <c r="M1144" s="75">
        <f t="shared" si="325"/>
        <v>1.001333515</v>
      </c>
      <c r="N1144" s="75">
        <f t="shared" ca="1" si="326"/>
        <v>1.001333515</v>
      </c>
      <c r="O1144" s="74">
        <f t="shared" si="327"/>
        <v>0</v>
      </c>
      <c r="P1144" s="71">
        <f t="shared" ca="1" si="328"/>
        <v>1.333515</v>
      </c>
      <c r="Q1144" s="71">
        <f t="shared" si="314"/>
        <v>0</v>
      </c>
      <c r="R1144" s="76" t="str">
        <f t="shared" si="329"/>
        <v>J=</v>
      </c>
      <c r="S1144" s="92">
        <f t="shared" si="330"/>
        <v>46058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0">
        <f t="shared" si="315"/>
        <v>45911</v>
      </c>
      <c r="B1145" s="77" t="str">
        <f t="shared" ca="1" si="316"/>
        <v>n.d</v>
      </c>
      <c r="C1145" s="71">
        <f t="shared" si="319"/>
        <v>1000</v>
      </c>
      <c r="D1145" s="10">
        <f ca="1">IF(A1145&lt;$B$1,VLOOKUP(A1145,[1]DI!$A$4:$B$15000,2,FALSE),0)</f>
        <v>0</v>
      </c>
      <c r="E1145" s="71">
        <f t="shared" ca="1" si="320"/>
        <v>1</v>
      </c>
      <c r="F1145" s="71">
        <f ca="1">(TRUNC(PRODUCT($E$16:$E1144),16))</f>
        <v>1.37678777149288</v>
      </c>
      <c r="G1145" s="71">
        <f t="shared" ca="1" si="321"/>
        <v>1.37678777149288</v>
      </c>
      <c r="H1145" s="71">
        <f t="shared" ca="1" si="322"/>
        <v>1</v>
      </c>
      <c r="I1145" s="72">
        <f t="shared" si="317"/>
        <v>1.2999999999999999E-2</v>
      </c>
      <c r="J1145" s="92">
        <f t="shared" si="323"/>
        <v>45874</v>
      </c>
      <c r="K1145" s="73">
        <f t="shared" si="318"/>
        <v>27</v>
      </c>
      <c r="L1145" s="74">
        <f t="shared" si="324"/>
        <v>27</v>
      </c>
      <c r="M1145" s="75">
        <f t="shared" si="325"/>
        <v>1.001384839</v>
      </c>
      <c r="N1145" s="75">
        <f t="shared" ca="1" si="326"/>
        <v>1.001384839</v>
      </c>
      <c r="O1145" s="74">
        <f t="shared" si="327"/>
        <v>0</v>
      </c>
      <c r="P1145" s="71">
        <f t="shared" ca="1" si="328"/>
        <v>1.38483899</v>
      </c>
      <c r="Q1145" s="71">
        <f t="shared" si="314"/>
        <v>0</v>
      </c>
      <c r="R1145" s="76" t="str">
        <f t="shared" si="329"/>
        <v>J=</v>
      </c>
      <c r="S1145" s="92">
        <f t="shared" si="330"/>
        <v>46058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0">
        <f t="shared" si="315"/>
        <v>45912</v>
      </c>
      <c r="B1146" s="77" t="str">
        <f t="shared" ca="1" si="316"/>
        <v>n.d</v>
      </c>
      <c r="C1146" s="71">
        <f t="shared" si="319"/>
        <v>1000</v>
      </c>
      <c r="D1146" s="10">
        <f ca="1">IF(A1146&lt;$B$1,VLOOKUP(A1146,[1]DI!$A$4:$B$15000,2,FALSE),0)</f>
        <v>0</v>
      </c>
      <c r="E1146" s="71">
        <f t="shared" ca="1" si="320"/>
        <v>1</v>
      </c>
      <c r="F1146" s="71">
        <f ca="1">(TRUNC(PRODUCT($E$16:$E1145),16))</f>
        <v>1.37678777149288</v>
      </c>
      <c r="G1146" s="71">
        <f t="shared" ca="1" si="321"/>
        <v>1.37678777149288</v>
      </c>
      <c r="H1146" s="71">
        <f t="shared" ca="1" si="322"/>
        <v>1</v>
      </c>
      <c r="I1146" s="72">
        <f t="shared" si="317"/>
        <v>1.2999999999999999E-2</v>
      </c>
      <c r="J1146" s="92">
        <f t="shared" si="323"/>
        <v>45874</v>
      </c>
      <c r="K1146" s="73">
        <f t="shared" si="318"/>
        <v>28</v>
      </c>
      <c r="L1146" s="74">
        <f t="shared" si="324"/>
        <v>28</v>
      </c>
      <c r="M1146" s="75">
        <f t="shared" si="325"/>
        <v>1.001436166</v>
      </c>
      <c r="N1146" s="75">
        <f t="shared" ca="1" si="326"/>
        <v>1.001436166</v>
      </c>
      <c r="O1146" s="74">
        <f t="shared" si="327"/>
        <v>0</v>
      </c>
      <c r="P1146" s="71">
        <f t="shared" ca="1" si="328"/>
        <v>1.4361659899999999</v>
      </c>
      <c r="Q1146" s="71">
        <f t="shared" si="314"/>
        <v>0</v>
      </c>
      <c r="R1146" s="76" t="str">
        <f t="shared" si="329"/>
        <v>J=</v>
      </c>
      <c r="S1146" s="92">
        <f t="shared" si="330"/>
        <v>46058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0">
        <f t="shared" si="315"/>
        <v>45913</v>
      </c>
      <c r="B1147" s="77" t="str">
        <f t="shared" ca="1" si="316"/>
        <v>n.d</v>
      </c>
      <c r="C1147" s="71">
        <f t="shared" si="319"/>
        <v>1000</v>
      </c>
      <c r="D1147" s="10">
        <f ca="1">IF(A1147&lt;$B$1,VLOOKUP(A1147,[1]DI!$A$4:$B$15000,2,FALSE),0)</f>
        <v>0</v>
      </c>
      <c r="E1147" s="71">
        <f t="shared" ca="1" si="320"/>
        <v>1</v>
      </c>
      <c r="F1147" s="71">
        <f ca="1">(TRUNC(PRODUCT($E$16:$E1146),16))</f>
        <v>1.37678777149288</v>
      </c>
      <c r="G1147" s="71">
        <f t="shared" ca="1" si="321"/>
        <v>1.37678777149288</v>
      </c>
      <c r="H1147" s="71">
        <f t="shared" ca="1" si="322"/>
        <v>1</v>
      </c>
      <c r="I1147" s="72">
        <f t="shared" si="317"/>
        <v>1.2999999999999999E-2</v>
      </c>
      <c r="J1147" s="92">
        <f t="shared" si="323"/>
        <v>45874</v>
      </c>
      <c r="K1147" s="73">
        <f t="shared" si="318"/>
        <v>28</v>
      </c>
      <c r="L1147" s="74">
        <f t="shared" si="324"/>
        <v>29</v>
      </c>
      <c r="M1147" s="75">
        <f t="shared" si="325"/>
        <v>1.001487496</v>
      </c>
      <c r="N1147" s="75">
        <f t="shared" ca="1" si="326"/>
        <v>1.001487496</v>
      </c>
      <c r="O1147" s="74">
        <f t="shared" si="327"/>
        <v>0</v>
      </c>
      <c r="P1147" s="71">
        <f t="shared" ca="1" si="328"/>
        <v>1.48749599</v>
      </c>
      <c r="Q1147" s="71">
        <f t="shared" si="314"/>
        <v>0</v>
      </c>
      <c r="R1147" s="76" t="str">
        <f t="shared" si="329"/>
        <v>J=</v>
      </c>
      <c r="S1147" s="92">
        <f t="shared" si="330"/>
        <v>46058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0">
        <f t="shared" si="315"/>
        <v>45914</v>
      </c>
      <c r="B1148" s="77" t="str">
        <f t="shared" ca="1" si="316"/>
        <v>n.d</v>
      </c>
      <c r="C1148" s="71">
        <f t="shared" si="319"/>
        <v>1000</v>
      </c>
      <c r="D1148" s="10">
        <f ca="1">IF(A1148&lt;$B$1,VLOOKUP(A1148,[1]DI!$A$4:$B$15000,2,FALSE),0)</f>
        <v>0</v>
      </c>
      <c r="E1148" s="71">
        <f t="shared" ca="1" si="320"/>
        <v>1</v>
      </c>
      <c r="F1148" s="71">
        <f ca="1">(TRUNC(PRODUCT($E$16:$E1147),16))</f>
        <v>1.37678777149288</v>
      </c>
      <c r="G1148" s="71">
        <f t="shared" ca="1" si="321"/>
        <v>1.37678777149288</v>
      </c>
      <c r="H1148" s="71">
        <f t="shared" ca="1" si="322"/>
        <v>1</v>
      </c>
      <c r="I1148" s="72">
        <f t="shared" si="317"/>
        <v>1.2999999999999999E-2</v>
      </c>
      <c r="J1148" s="92">
        <f t="shared" si="323"/>
        <v>45874</v>
      </c>
      <c r="K1148" s="73">
        <f t="shared" si="318"/>
        <v>28</v>
      </c>
      <c r="L1148" s="74">
        <f t="shared" si="324"/>
        <v>29</v>
      </c>
      <c r="M1148" s="75">
        <f t="shared" si="325"/>
        <v>1.001487496</v>
      </c>
      <c r="N1148" s="75">
        <f t="shared" ca="1" si="326"/>
        <v>1.001487496</v>
      </c>
      <c r="O1148" s="74">
        <f t="shared" si="327"/>
        <v>0</v>
      </c>
      <c r="P1148" s="71">
        <f t="shared" ca="1" si="328"/>
        <v>1.48749599</v>
      </c>
      <c r="Q1148" s="71">
        <f t="shared" si="314"/>
        <v>0</v>
      </c>
      <c r="R1148" s="76" t="str">
        <f t="shared" si="329"/>
        <v>J=</v>
      </c>
      <c r="S1148" s="92">
        <f t="shared" si="330"/>
        <v>46058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0">
        <f t="shared" si="315"/>
        <v>45915</v>
      </c>
      <c r="B1149" s="77" t="str">
        <f t="shared" ca="1" si="316"/>
        <v>n.d</v>
      </c>
      <c r="C1149" s="71">
        <f t="shared" si="319"/>
        <v>1000</v>
      </c>
      <c r="D1149" s="10">
        <f ca="1">IF(A1149&lt;$B$1,VLOOKUP(A1149,[1]DI!$A$4:$B$15000,2,FALSE),0)</f>
        <v>0</v>
      </c>
      <c r="E1149" s="71">
        <f t="shared" ca="1" si="320"/>
        <v>1</v>
      </c>
      <c r="F1149" s="71">
        <f ca="1">(TRUNC(PRODUCT($E$16:$E1148),16))</f>
        <v>1.37678777149288</v>
      </c>
      <c r="G1149" s="71">
        <f t="shared" ca="1" si="321"/>
        <v>1.37678777149288</v>
      </c>
      <c r="H1149" s="71">
        <f t="shared" ca="1" si="322"/>
        <v>1</v>
      </c>
      <c r="I1149" s="72">
        <f t="shared" si="317"/>
        <v>1.2999999999999999E-2</v>
      </c>
      <c r="J1149" s="92">
        <f t="shared" si="323"/>
        <v>45874</v>
      </c>
      <c r="K1149" s="73">
        <f t="shared" si="318"/>
        <v>29</v>
      </c>
      <c r="L1149" s="74">
        <f t="shared" si="324"/>
        <v>29</v>
      </c>
      <c r="M1149" s="75">
        <f t="shared" si="325"/>
        <v>1.001487496</v>
      </c>
      <c r="N1149" s="75">
        <f t="shared" ca="1" si="326"/>
        <v>1.001487496</v>
      </c>
      <c r="O1149" s="74">
        <f t="shared" si="327"/>
        <v>0</v>
      </c>
      <c r="P1149" s="71">
        <f t="shared" ca="1" si="328"/>
        <v>1.48749599</v>
      </c>
      <c r="Q1149" s="71">
        <f t="shared" si="314"/>
        <v>0</v>
      </c>
      <c r="R1149" s="76" t="str">
        <f t="shared" si="329"/>
        <v>J=</v>
      </c>
      <c r="S1149" s="92">
        <f t="shared" si="330"/>
        <v>46058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0">
        <f t="shared" si="315"/>
        <v>45916</v>
      </c>
      <c r="B1150" s="77" t="str">
        <f t="shared" ca="1" si="316"/>
        <v>n.d</v>
      </c>
      <c r="C1150" s="71">
        <f t="shared" si="319"/>
        <v>1000</v>
      </c>
      <c r="D1150" s="10">
        <f ca="1">IF(A1150&lt;$B$1,VLOOKUP(A1150,[1]DI!$A$4:$B$15000,2,FALSE),0)</f>
        <v>0</v>
      </c>
      <c r="E1150" s="71">
        <f t="shared" ca="1" si="320"/>
        <v>1</v>
      </c>
      <c r="F1150" s="71">
        <f ca="1">(TRUNC(PRODUCT($E$16:$E1149),16))</f>
        <v>1.37678777149288</v>
      </c>
      <c r="G1150" s="71">
        <f t="shared" ca="1" si="321"/>
        <v>1.37678777149288</v>
      </c>
      <c r="H1150" s="71">
        <f t="shared" ca="1" si="322"/>
        <v>1</v>
      </c>
      <c r="I1150" s="72">
        <f t="shared" si="317"/>
        <v>1.2999999999999999E-2</v>
      </c>
      <c r="J1150" s="92">
        <f t="shared" si="323"/>
        <v>45874</v>
      </c>
      <c r="K1150" s="73">
        <f t="shared" si="318"/>
        <v>30</v>
      </c>
      <c r="L1150" s="74">
        <f t="shared" si="324"/>
        <v>30</v>
      </c>
      <c r="M1150" s="75">
        <f t="shared" si="325"/>
        <v>1.001538829</v>
      </c>
      <c r="N1150" s="75">
        <f t="shared" ca="1" si="326"/>
        <v>1.001538829</v>
      </c>
      <c r="O1150" s="74">
        <f t="shared" si="327"/>
        <v>0</v>
      </c>
      <c r="P1150" s="71">
        <f t="shared" ca="1" si="328"/>
        <v>1.538829</v>
      </c>
      <c r="Q1150" s="71">
        <f t="shared" si="314"/>
        <v>0</v>
      </c>
      <c r="R1150" s="76" t="str">
        <f t="shared" si="329"/>
        <v>J=</v>
      </c>
      <c r="S1150" s="92">
        <f t="shared" si="330"/>
        <v>46058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0">
        <f t="shared" si="315"/>
        <v>45917</v>
      </c>
      <c r="B1151" s="77" t="str">
        <f t="shared" ca="1" si="316"/>
        <v>n.d</v>
      </c>
      <c r="C1151" s="71">
        <f t="shared" si="319"/>
        <v>1000</v>
      </c>
      <c r="D1151" s="10">
        <f ca="1">IF(A1151&lt;$B$1,VLOOKUP(A1151,[1]DI!$A$4:$B$15000,2,FALSE),0)</f>
        <v>0</v>
      </c>
      <c r="E1151" s="71">
        <f t="shared" ca="1" si="320"/>
        <v>1</v>
      </c>
      <c r="F1151" s="71">
        <f ca="1">(TRUNC(PRODUCT($E$16:$E1150),16))</f>
        <v>1.37678777149288</v>
      </c>
      <c r="G1151" s="71">
        <f t="shared" ca="1" si="321"/>
        <v>1.37678777149288</v>
      </c>
      <c r="H1151" s="71">
        <f t="shared" ca="1" si="322"/>
        <v>1</v>
      </c>
      <c r="I1151" s="72">
        <f t="shared" si="317"/>
        <v>1.2999999999999999E-2</v>
      </c>
      <c r="J1151" s="92">
        <f t="shared" si="323"/>
        <v>45874</v>
      </c>
      <c r="K1151" s="73">
        <f t="shared" si="318"/>
        <v>31</v>
      </c>
      <c r="L1151" s="74">
        <f t="shared" si="324"/>
        <v>31</v>
      </c>
      <c r="M1151" s="75">
        <f t="shared" si="325"/>
        <v>1.001590164</v>
      </c>
      <c r="N1151" s="75">
        <f t="shared" ca="1" si="326"/>
        <v>1.001590164</v>
      </c>
      <c r="O1151" s="74">
        <f t="shared" si="327"/>
        <v>0</v>
      </c>
      <c r="P1151" s="71">
        <f t="shared" ca="1" si="328"/>
        <v>1.5901639999999999</v>
      </c>
      <c r="Q1151" s="71">
        <f t="shared" si="314"/>
        <v>0</v>
      </c>
      <c r="R1151" s="76" t="str">
        <f t="shared" si="329"/>
        <v>J=</v>
      </c>
      <c r="S1151" s="92">
        <f t="shared" si="330"/>
        <v>46058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0">
        <f t="shared" si="315"/>
        <v>45918</v>
      </c>
      <c r="B1152" s="77" t="str">
        <f t="shared" ca="1" si="316"/>
        <v>n.d</v>
      </c>
      <c r="C1152" s="71">
        <f t="shared" si="319"/>
        <v>1000</v>
      </c>
      <c r="D1152" s="10">
        <f ca="1">IF(A1152&lt;$B$1,VLOOKUP(A1152,[1]DI!$A$4:$B$15000,2,FALSE),0)</f>
        <v>0</v>
      </c>
      <c r="E1152" s="71">
        <f t="shared" ca="1" si="320"/>
        <v>1</v>
      </c>
      <c r="F1152" s="71">
        <f ca="1">(TRUNC(PRODUCT($E$16:$E1151),16))</f>
        <v>1.37678777149288</v>
      </c>
      <c r="G1152" s="71">
        <f t="shared" ca="1" si="321"/>
        <v>1.37678777149288</v>
      </c>
      <c r="H1152" s="71">
        <f t="shared" ca="1" si="322"/>
        <v>1</v>
      </c>
      <c r="I1152" s="72">
        <f t="shared" si="317"/>
        <v>1.2999999999999999E-2</v>
      </c>
      <c r="J1152" s="92">
        <f t="shared" si="323"/>
        <v>45874</v>
      </c>
      <c r="K1152" s="73">
        <f t="shared" si="318"/>
        <v>32</v>
      </c>
      <c r="L1152" s="74">
        <f t="shared" si="324"/>
        <v>32</v>
      </c>
      <c r="M1152" s="75">
        <f t="shared" si="325"/>
        <v>1.0016415009999999</v>
      </c>
      <c r="N1152" s="75">
        <f t="shared" ca="1" si="326"/>
        <v>1.0016415009999999</v>
      </c>
      <c r="O1152" s="74">
        <f t="shared" si="327"/>
        <v>0</v>
      </c>
      <c r="P1152" s="71">
        <f t="shared" ca="1" si="328"/>
        <v>1.6415009899999999</v>
      </c>
      <c r="Q1152" s="71">
        <f t="shared" si="314"/>
        <v>0</v>
      </c>
      <c r="R1152" s="76" t="str">
        <f t="shared" si="329"/>
        <v>J=</v>
      </c>
      <c r="S1152" s="92">
        <f t="shared" si="330"/>
        <v>46058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0">
        <f t="shared" si="315"/>
        <v>45919</v>
      </c>
      <c r="B1153" s="77" t="str">
        <f t="shared" ca="1" si="316"/>
        <v>n.d</v>
      </c>
      <c r="C1153" s="71">
        <f t="shared" si="319"/>
        <v>1000</v>
      </c>
      <c r="D1153" s="10">
        <f ca="1">IF(A1153&lt;$B$1,VLOOKUP(A1153,[1]DI!$A$4:$B$15000,2,FALSE),0)</f>
        <v>0</v>
      </c>
      <c r="E1153" s="71">
        <f t="shared" ca="1" si="320"/>
        <v>1</v>
      </c>
      <c r="F1153" s="71">
        <f ca="1">(TRUNC(PRODUCT($E$16:$E1152),16))</f>
        <v>1.37678777149288</v>
      </c>
      <c r="G1153" s="71">
        <f t="shared" ca="1" si="321"/>
        <v>1.37678777149288</v>
      </c>
      <c r="H1153" s="71">
        <f t="shared" ca="1" si="322"/>
        <v>1</v>
      </c>
      <c r="I1153" s="72">
        <f t="shared" si="317"/>
        <v>1.2999999999999999E-2</v>
      </c>
      <c r="J1153" s="92">
        <f t="shared" si="323"/>
        <v>45874</v>
      </c>
      <c r="K1153" s="73">
        <f t="shared" si="318"/>
        <v>33</v>
      </c>
      <c r="L1153" s="74">
        <f t="shared" si="324"/>
        <v>33</v>
      </c>
      <c r="M1153" s="75">
        <f t="shared" si="325"/>
        <v>1.001692842</v>
      </c>
      <c r="N1153" s="75">
        <f t="shared" ca="1" si="326"/>
        <v>1.001692842</v>
      </c>
      <c r="O1153" s="74">
        <f t="shared" si="327"/>
        <v>0</v>
      </c>
      <c r="P1153" s="71">
        <f t="shared" ca="1" si="328"/>
        <v>1.69284199</v>
      </c>
      <c r="Q1153" s="71">
        <f t="shared" si="314"/>
        <v>0</v>
      </c>
      <c r="R1153" s="76" t="str">
        <f t="shared" si="329"/>
        <v>J=</v>
      </c>
      <c r="S1153" s="92">
        <f t="shared" si="330"/>
        <v>46058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0">
        <f t="shared" si="315"/>
        <v>45920</v>
      </c>
      <c r="B1154" s="77" t="str">
        <f t="shared" ca="1" si="316"/>
        <v>n.d</v>
      </c>
      <c r="C1154" s="71">
        <f t="shared" si="319"/>
        <v>1000</v>
      </c>
      <c r="D1154" s="10">
        <f ca="1">IF(A1154&lt;$B$1,VLOOKUP(A1154,[1]DI!$A$4:$B$15000,2,FALSE),0)</f>
        <v>0</v>
      </c>
      <c r="E1154" s="71">
        <f t="shared" ca="1" si="320"/>
        <v>1</v>
      </c>
      <c r="F1154" s="71">
        <f ca="1">(TRUNC(PRODUCT($E$16:$E1153),16))</f>
        <v>1.37678777149288</v>
      </c>
      <c r="G1154" s="71">
        <f t="shared" ca="1" si="321"/>
        <v>1.37678777149288</v>
      </c>
      <c r="H1154" s="71">
        <f t="shared" ca="1" si="322"/>
        <v>1</v>
      </c>
      <c r="I1154" s="72">
        <f t="shared" si="317"/>
        <v>1.2999999999999999E-2</v>
      </c>
      <c r="J1154" s="92">
        <f t="shared" si="323"/>
        <v>45874</v>
      </c>
      <c r="K1154" s="73">
        <f t="shared" si="318"/>
        <v>33</v>
      </c>
      <c r="L1154" s="74">
        <f t="shared" si="324"/>
        <v>34</v>
      </c>
      <c r="M1154" s="75">
        <f t="shared" si="325"/>
        <v>1.001744185</v>
      </c>
      <c r="N1154" s="75">
        <f t="shared" ca="1" si="326"/>
        <v>1.001744185</v>
      </c>
      <c r="O1154" s="74">
        <f t="shared" si="327"/>
        <v>0</v>
      </c>
      <c r="P1154" s="71">
        <f t="shared" ca="1" si="328"/>
        <v>1.7441849899999999</v>
      </c>
      <c r="Q1154" s="71">
        <f t="shared" si="314"/>
        <v>0</v>
      </c>
      <c r="R1154" s="76" t="str">
        <f t="shared" si="329"/>
        <v>J=</v>
      </c>
      <c r="S1154" s="92">
        <f t="shared" si="330"/>
        <v>46058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0">
        <f t="shared" si="315"/>
        <v>45921</v>
      </c>
      <c r="B1155" s="77" t="str">
        <f t="shared" ca="1" si="316"/>
        <v>n.d</v>
      </c>
      <c r="C1155" s="71">
        <f t="shared" si="319"/>
        <v>1000</v>
      </c>
      <c r="D1155" s="10">
        <f ca="1">IF(A1155&lt;$B$1,VLOOKUP(A1155,[1]DI!$A$4:$B$15000,2,FALSE),0)</f>
        <v>0</v>
      </c>
      <c r="E1155" s="71">
        <f t="shared" ca="1" si="320"/>
        <v>1</v>
      </c>
      <c r="F1155" s="71">
        <f ca="1">(TRUNC(PRODUCT($E$16:$E1154),16))</f>
        <v>1.37678777149288</v>
      </c>
      <c r="G1155" s="71">
        <f t="shared" ca="1" si="321"/>
        <v>1.37678777149288</v>
      </c>
      <c r="H1155" s="71">
        <f t="shared" ca="1" si="322"/>
        <v>1</v>
      </c>
      <c r="I1155" s="72">
        <f t="shared" si="317"/>
        <v>1.2999999999999999E-2</v>
      </c>
      <c r="J1155" s="92">
        <f t="shared" si="323"/>
        <v>45874</v>
      </c>
      <c r="K1155" s="73">
        <f t="shared" si="318"/>
        <v>33</v>
      </c>
      <c r="L1155" s="74">
        <f t="shared" si="324"/>
        <v>34</v>
      </c>
      <c r="M1155" s="75">
        <f t="shared" si="325"/>
        <v>1.001744185</v>
      </c>
      <c r="N1155" s="75">
        <f t="shared" ca="1" si="326"/>
        <v>1.001744185</v>
      </c>
      <c r="O1155" s="74">
        <f t="shared" si="327"/>
        <v>0</v>
      </c>
      <c r="P1155" s="71">
        <f t="shared" ca="1" si="328"/>
        <v>1.7441849899999999</v>
      </c>
      <c r="Q1155" s="71">
        <f t="shared" si="314"/>
        <v>0</v>
      </c>
      <c r="R1155" s="76" t="str">
        <f t="shared" si="329"/>
        <v>J=</v>
      </c>
      <c r="S1155" s="92">
        <f t="shared" si="330"/>
        <v>46058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0">
        <f t="shared" si="315"/>
        <v>45922</v>
      </c>
      <c r="B1156" s="77" t="str">
        <f t="shared" ca="1" si="316"/>
        <v>n.d</v>
      </c>
      <c r="C1156" s="71">
        <f t="shared" si="319"/>
        <v>1000</v>
      </c>
      <c r="D1156" s="10">
        <f ca="1">IF(A1156&lt;$B$1,VLOOKUP(A1156,[1]DI!$A$4:$B$15000,2,FALSE),0)</f>
        <v>0</v>
      </c>
      <c r="E1156" s="71">
        <f t="shared" ca="1" si="320"/>
        <v>1</v>
      </c>
      <c r="F1156" s="71">
        <f ca="1">(TRUNC(PRODUCT($E$16:$E1155),16))</f>
        <v>1.37678777149288</v>
      </c>
      <c r="G1156" s="71">
        <f t="shared" ca="1" si="321"/>
        <v>1.37678777149288</v>
      </c>
      <c r="H1156" s="71">
        <f t="shared" ca="1" si="322"/>
        <v>1</v>
      </c>
      <c r="I1156" s="72">
        <f t="shared" si="317"/>
        <v>1.2999999999999999E-2</v>
      </c>
      <c r="J1156" s="92">
        <f t="shared" si="323"/>
        <v>45874</v>
      </c>
      <c r="K1156" s="73">
        <f t="shared" si="318"/>
        <v>34</v>
      </c>
      <c r="L1156" s="74">
        <f t="shared" si="324"/>
        <v>34</v>
      </c>
      <c r="M1156" s="75">
        <f t="shared" si="325"/>
        <v>1.001744185</v>
      </c>
      <c r="N1156" s="75">
        <f t="shared" ca="1" si="326"/>
        <v>1.001744185</v>
      </c>
      <c r="O1156" s="74">
        <f t="shared" si="327"/>
        <v>0</v>
      </c>
      <c r="P1156" s="71">
        <f t="shared" ca="1" si="328"/>
        <v>1.7441849899999999</v>
      </c>
      <c r="Q1156" s="71">
        <f t="shared" si="314"/>
        <v>0</v>
      </c>
      <c r="R1156" s="76" t="str">
        <f t="shared" si="329"/>
        <v>J=</v>
      </c>
      <c r="S1156" s="92">
        <f t="shared" si="330"/>
        <v>46058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0">
        <f t="shared" si="315"/>
        <v>45923</v>
      </c>
      <c r="B1157" s="77" t="str">
        <f t="shared" ca="1" si="316"/>
        <v>n.d</v>
      </c>
      <c r="C1157" s="71">
        <f t="shared" si="319"/>
        <v>1000</v>
      </c>
      <c r="D1157" s="10">
        <f ca="1">IF(A1157&lt;$B$1,VLOOKUP(A1157,[1]DI!$A$4:$B$15000,2,FALSE),0)</f>
        <v>0</v>
      </c>
      <c r="E1157" s="71">
        <f t="shared" ca="1" si="320"/>
        <v>1</v>
      </c>
      <c r="F1157" s="71">
        <f ca="1">(TRUNC(PRODUCT($E$16:$E1156),16))</f>
        <v>1.37678777149288</v>
      </c>
      <c r="G1157" s="71">
        <f t="shared" ca="1" si="321"/>
        <v>1.37678777149288</v>
      </c>
      <c r="H1157" s="71">
        <f t="shared" ca="1" si="322"/>
        <v>1</v>
      </c>
      <c r="I1157" s="72">
        <f t="shared" si="317"/>
        <v>1.2999999999999999E-2</v>
      </c>
      <c r="J1157" s="92">
        <f t="shared" si="323"/>
        <v>45874</v>
      </c>
      <c r="K1157" s="73">
        <f t="shared" si="318"/>
        <v>35</v>
      </c>
      <c r="L1157" s="74">
        <f t="shared" si="324"/>
        <v>35</v>
      </c>
      <c r="M1157" s="75">
        <f t="shared" si="325"/>
        <v>1.0017955300000001</v>
      </c>
      <c r="N1157" s="75">
        <f t="shared" ca="1" si="326"/>
        <v>1.0017955300000001</v>
      </c>
      <c r="O1157" s="74">
        <f t="shared" si="327"/>
        <v>0</v>
      </c>
      <c r="P1157" s="71">
        <f t="shared" ca="1" si="328"/>
        <v>1.7955300000000001</v>
      </c>
      <c r="Q1157" s="71">
        <f t="shared" si="314"/>
        <v>0</v>
      </c>
      <c r="R1157" s="76" t="str">
        <f t="shared" si="329"/>
        <v>J=</v>
      </c>
      <c r="S1157" s="92">
        <f t="shared" si="330"/>
        <v>46058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0">
        <f t="shared" si="315"/>
        <v>45924</v>
      </c>
      <c r="B1158" s="77" t="str">
        <f t="shared" ca="1" si="316"/>
        <v>n.d</v>
      </c>
      <c r="C1158" s="71">
        <f t="shared" si="319"/>
        <v>1000</v>
      </c>
      <c r="D1158" s="10">
        <f ca="1">IF(A1158&lt;$B$1,VLOOKUP(A1158,[1]DI!$A$4:$B$15000,2,FALSE),0)</f>
        <v>0</v>
      </c>
      <c r="E1158" s="71">
        <f t="shared" ca="1" si="320"/>
        <v>1</v>
      </c>
      <c r="F1158" s="71">
        <f ca="1">(TRUNC(PRODUCT($E$16:$E1157),16))</f>
        <v>1.37678777149288</v>
      </c>
      <c r="G1158" s="71">
        <f t="shared" ca="1" si="321"/>
        <v>1.37678777149288</v>
      </c>
      <c r="H1158" s="71">
        <f t="shared" ca="1" si="322"/>
        <v>1</v>
      </c>
      <c r="I1158" s="72">
        <f t="shared" si="317"/>
        <v>1.2999999999999999E-2</v>
      </c>
      <c r="J1158" s="92">
        <f t="shared" si="323"/>
        <v>45874</v>
      </c>
      <c r="K1158" s="73">
        <f t="shared" si="318"/>
        <v>36</v>
      </c>
      <c r="L1158" s="74">
        <f t="shared" si="324"/>
        <v>36</v>
      </c>
      <c r="M1158" s="75">
        <f t="shared" si="325"/>
        <v>1.0018468780000001</v>
      </c>
      <c r="N1158" s="75">
        <f t="shared" ca="1" si="326"/>
        <v>1.0018468780000001</v>
      </c>
      <c r="O1158" s="74">
        <f t="shared" si="327"/>
        <v>0</v>
      </c>
      <c r="P1158" s="71">
        <f t="shared" ca="1" si="328"/>
        <v>1.846878</v>
      </c>
      <c r="Q1158" s="71">
        <f t="shared" si="314"/>
        <v>0</v>
      </c>
      <c r="R1158" s="76" t="str">
        <f t="shared" si="329"/>
        <v>J=</v>
      </c>
      <c r="S1158" s="92">
        <f t="shared" si="330"/>
        <v>46058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0">
        <f t="shared" si="315"/>
        <v>45925</v>
      </c>
      <c r="B1159" s="77" t="str">
        <f t="shared" ca="1" si="316"/>
        <v>n.d</v>
      </c>
      <c r="C1159" s="71">
        <f t="shared" si="319"/>
        <v>1000</v>
      </c>
      <c r="D1159" s="10">
        <f ca="1">IF(A1159&lt;$B$1,VLOOKUP(A1159,[1]DI!$A$4:$B$15000,2,FALSE),0)</f>
        <v>0</v>
      </c>
      <c r="E1159" s="71">
        <f t="shared" ca="1" si="320"/>
        <v>1</v>
      </c>
      <c r="F1159" s="71">
        <f ca="1">(TRUNC(PRODUCT($E$16:$E1158),16))</f>
        <v>1.37678777149288</v>
      </c>
      <c r="G1159" s="71">
        <f t="shared" ca="1" si="321"/>
        <v>1.37678777149288</v>
      </c>
      <c r="H1159" s="71">
        <f t="shared" ca="1" si="322"/>
        <v>1</v>
      </c>
      <c r="I1159" s="72">
        <f t="shared" si="317"/>
        <v>1.2999999999999999E-2</v>
      </c>
      <c r="J1159" s="92">
        <f t="shared" si="323"/>
        <v>45874</v>
      </c>
      <c r="K1159" s="73">
        <f t="shared" si="318"/>
        <v>37</v>
      </c>
      <c r="L1159" s="74">
        <f t="shared" si="324"/>
        <v>37</v>
      </c>
      <c r="M1159" s="75">
        <f t="shared" si="325"/>
        <v>1.001898229</v>
      </c>
      <c r="N1159" s="75">
        <f t="shared" ca="1" si="326"/>
        <v>1.001898229</v>
      </c>
      <c r="O1159" s="74">
        <f t="shared" si="327"/>
        <v>0</v>
      </c>
      <c r="P1159" s="71">
        <f t="shared" ca="1" si="328"/>
        <v>1.8982289999999999</v>
      </c>
      <c r="Q1159" s="71">
        <f t="shared" si="314"/>
        <v>0</v>
      </c>
      <c r="R1159" s="76" t="str">
        <f t="shared" si="329"/>
        <v>J=</v>
      </c>
      <c r="S1159" s="92">
        <f t="shared" si="330"/>
        <v>46058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0">
        <f t="shared" si="315"/>
        <v>45926</v>
      </c>
      <c r="B1160" s="77" t="str">
        <f t="shared" ca="1" si="316"/>
        <v>n.d</v>
      </c>
      <c r="C1160" s="71">
        <f t="shared" si="319"/>
        <v>1000</v>
      </c>
      <c r="D1160" s="10">
        <f ca="1">IF(A1160&lt;$B$1,VLOOKUP(A1160,[1]DI!$A$4:$B$15000,2,FALSE),0)</f>
        <v>0</v>
      </c>
      <c r="E1160" s="71">
        <f t="shared" ca="1" si="320"/>
        <v>1</v>
      </c>
      <c r="F1160" s="71">
        <f ca="1">(TRUNC(PRODUCT($E$16:$E1159),16))</f>
        <v>1.37678777149288</v>
      </c>
      <c r="G1160" s="71">
        <f t="shared" ca="1" si="321"/>
        <v>1.37678777149288</v>
      </c>
      <c r="H1160" s="71">
        <f t="shared" ca="1" si="322"/>
        <v>1</v>
      </c>
      <c r="I1160" s="72">
        <f t="shared" si="317"/>
        <v>1.2999999999999999E-2</v>
      </c>
      <c r="J1160" s="92">
        <f t="shared" si="323"/>
        <v>45874</v>
      </c>
      <c r="K1160" s="73">
        <f t="shared" si="318"/>
        <v>38</v>
      </c>
      <c r="L1160" s="74">
        <f t="shared" si="324"/>
        <v>38</v>
      </c>
      <c r="M1160" s="75">
        <f t="shared" si="325"/>
        <v>1.001949583</v>
      </c>
      <c r="N1160" s="75">
        <f t="shared" ca="1" si="326"/>
        <v>1.001949583</v>
      </c>
      <c r="O1160" s="74">
        <f t="shared" si="327"/>
        <v>0</v>
      </c>
      <c r="P1160" s="71">
        <f t="shared" ca="1" si="328"/>
        <v>1.9495830000000001</v>
      </c>
      <c r="Q1160" s="71">
        <f t="shared" si="314"/>
        <v>0</v>
      </c>
      <c r="R1160" s="76" t="str">
        <f t="shared" si="329"/>
        <v>J=</v>
      </c>
      <c r="S1160" s="92">
        <f t="shared" si="330"/>
        <v>46058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0">
        <f t="shared" si="315"/>
        <v>45927</v>
      </c>
      <c r="B1161" s="77" t="str">
        <f t="shared" ca="1" si="316"/>
        <v>n.d</v>
      </c>
      <c r="C1161" s="71">
        <f t="shared" si="319"/>
        <v>1000</v>
      </c>
      <c r="D1161" s="10">
        <f ca="1">IF(A1161&lt;$B$1,VLOOKUP(A1161,[1]DI!$A$4:$B$15000,2,FALSE),0)</f>
        <v>0</v>
      </c>
      <c r="E1161" s="71">
        <f t="shared" ca="1" si="320"/>
        <v>1</v>
      </c>
      <c r="F1161" s="71">
        <f ca="1">(TRUNC(PRODUCT($E$16:$E1160),16))</f>
        <v>1.37678777149288</v>
      </c>
      <c r="G1161" s="71">
        <f t="shared" ca="1" si="321"/>
        <v>1.37678777149288</v>
      </c>
      <c r="H1161" s="71">
        <f t="shared" ca="1" si="322"/>
        <v>1</v>
      </c>
      <c r="I1161" s="72">
        <f t="shared" si="317"/>
        <v>1.2999999999999999E-2</v>
      </c>
      <c r="J1161" s="92">
        <f t="shared" si="323"/>
        <v>45874</v>
      </c>
      <c r="K1161" s="73">
        <f t="shared" si="318"/>
        <v>38</v>
      </c>
      <c r="L1161" s="74">
        <f t="shared" si="324"/>
        <v>39</v>
      </c>
      <c r="M1161" s="75">
        <f t="shared" si="325"/>
        <v>1.002000939</v>
      </c>
      <c r="N1161" s="75">
        <f t="shared" ca="1" si="326"/>
        <v>1.002000939</v>
      </c>
      <c r="O1161" s="74">
        <f t="shared" si="327"/>
        <v>0</v>
      </c>
      <c r="P1161" s="71">
        <f t="shared" ca="1" si="328"/>
        <v>2.0009389899999999</v>
      </c>
      <c r="Q1161" s="71">
        <f t="shared" si="314"/>
        <v>0</v>
      </c>
      <c r="R1161" s="76" t="str">
        <f t="shared" si="329"/>
        <v>J=</v>
      </c>
      <c r="S1161" s="92">
        <f t="shared" si="330"/>
        <v>46058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0">
        <f t="shared" si="315"/>
        <v>45928</v>
      </c>
      <c r="B1162" s="77" t="str">
        <f t="shared" ca="1" si="316"/>
        <v>n.d</v>
      </c>
      <c r="C1162" s="71">
        <f t="shared" si="319"/>
        <v>1000</v>
      </c>
      <c r="D1162" s="10">
        <f ca="1">IF(A1162&lt;$B$1,VLOOKUP(A1162,[1]DI!$A$4:$B$15000,2,FALSE),0)</f>
        <v>0</v>
      </c>
      <c r="E1162" s="71">
        <f t="shared" ca="1" si="320"/>
        <v>1</v>
      </c>
      <c r="F1162" s="71">
        <f ca="1">(TRUNC(PRODUCT($E$16:$E1161),16))</f>
        <v>1.37678777149288</v>
      </c>
      <c r="G1162" s="71">
        <f t="shared" ca="1" si="321"/>
        <v>1.37678777149288</v>
      </c>
      <c r="H1162" s="71">
        <f t="shared" ca="1" si="322"/>
        <v>1</v>
      </c>
      <c r="I1162" s="72">
        <f t="shared" si="317"/>
        <v>1.2999999999999999E-2</v>
      </c>
      <c r="J1162" s="92">
        <f t="shared" si="323"/>
        <v>45874</v>
      </c>
      <c r="K1162" s="73">
        <f t="shared" si="318"/>
        <v>38</v>
      </c>
      <c r="L1162" s="74">
        <f t="shared" si="324"/>
        <v>39</v>
      </c>
      <c r="M1162" s="75">
        <f t="shared" si="325"/>
        <v>1.002000939</v>
      </c>
      <c r="N1162" s="75">
        <f t="shared" ca="1" si="326"/>
        <v>1.002000939</v>
      </c>
      <c r="O1162" s="74">
        <f t="shared" si="327"/>
        <v>0</v>
      </c>
      <c r="P1162" s="71">
        <f t="shared" ca="1" si="328"/>
        <v>2.0009389899999999</v>
      </c>
      <c r="Q1162" s="71">
        <f t="shared" si="314"/>
        <v>0</v>
      </c>
      <c r="R1162" s="76" t="str">
        <f t="shared" si="329"/>
        <v>J=</v>
      </c>
      <c r="S1162" s="92">
        <f t="shared" si="330"/>
        <v>46058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0">
        <f t="shared" si="315"/>
        <v>45929</v>
      </c>
      <c r="B1163" s="77" t="str">
        <f t="shared" ca="1" si="316"/>
        <v>n.d</v>
      </c>
      <c r="C1163" s="71">
        <f t="shared" si="319"/>
        <v>1000</v>
      </c>
      <c r="D1163" s="10">
        <f ca="1">IF(A1163&lt;$B$1,VLOOKUP(A1163,[1]DI!$A$4:$B$15000,2,FALSE),0)</f>
        <v>0</v>
      </c>
      <c r="E1163" s="71">
        <f t="shared" ca="1" si="320"/>
        <v>1</v>
      </c>
      <c r="F1163" s="71">
        <f ca="1">(TRUNC(PRODUCT($E$16:$E1162),16))</f>
        <v>1.37678777149288</v>
      </c>
      <c r="G1163" s="71">
        <f t="shared" ca="1" si="321"/>
        <v>1.37678777149288</v>
      </c>
      <c r="H1163" s="71">
        <f t="shared" ca="1" si="322"/>
        <v>1</v>
      </c>
      <c r="I1163" s="72">
        <f t="shared" si="317"/>
        <v>1.2999999999999999E-2</v>
      </c>
      <c r="J1163" s="92">
        <f t="shared" si="323"/>
        <v>45874</v>
      </c>
      <c r="K1163" s="73">
        <f t="shared" si="318"/>
        <v>39</v>
      </c>
      <c r="L1163" s="74">
        <f t="shared" si="324"/>
        <v>39</v>
      </c>
      <c r="M1163" s="75">
        <f t="shared" si="325"/>
        <v>1.002000939</v>
      </c>
      <c r="N1163" s="75">
        <f t="shared" ca="1" si="326"/>
        <v>1.002000939</v>
      </c>
      <c r="O1163" s="74">
        <f t="shared" si="327"/>
        <v>0</v>
      </c>
      <c r="P1163" s="71">
        <f t="shared" ca="1" si="328"/>
        <v>2.0009389899999999</v>
      </c>
      <c r="Q1163" s="71">
        <f t="shared" si="314"/>
        <v>0</v>
      </c>
      <c r="R1163" s="76" t="str">
        <f t="shared" si="329"/>
        <v>J=</v>
      </c>
      <c r="S1163" s="92">
        <f t="shared" si="330"/>
        <v>46058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0">
        <f t="shared" si="315"/>
        <v>45930</v>
      </c>
      <c r="B1164" s="77" t="str">
        <f t="shared" ca="1" si="316"/>
        <v>n.d</v>
      </c>
      <c r="C1164" s="71">
        <f t="shared" si="319"/>
        <v>1000</v>
      </c>
      <c r="D1164" s="10">
        <f ca="1">IF(A1164&lt;$B$1,VLOOKUP(A1164,[1]DI!$A$4:$B$15000,2,FALSE),0)</f>
        <v>0</v>
      </c>
      <c r="E1164" s="71">
        <f t="shared" ca="1" si="320"/>
        <v>1</v>
      </c>
      <c r="F1164" s="71">
        <f ca="1">(TRUNC(PRODUCT($E$16:$E1163),16))</f>
        <v>1.37678777149288</v>
      </c>
      <c r="G1164" s="71">
        <f t="shared" ca="1" si="321"/>
        <v>1.37678777149288</v>
      </c>
      <c r="H1164" s="71">
        <f t="shared" ca="1" si="322"/>
        <v>1</v>
      </c>
      <c r="I1164" s="72">
        <f t="shared" si="317"/>
        <v>1.2999999999999999E-2</v>
      </c>
      <c r="J1164" s="92">
        <f t="shared" si="323"/>
        <v>45874</v>
      </c>
      <c r="K1164" s="73">
        <f t="shared" si="318"/>
        <v>40</v>
      </c>
      <c r="L1164" s="74">
        <f t="shared" si="324"/>
        <v>40</v>
      </c>
      <c r="M1164" s="75">
        <f t="shared" si="325"/>
        <v>1.002052298</v>
      </c>
      <c r="N1164" s="75">
        <f t="shared" ca="1" si="326"/>
        <v>1.002052298</v>
      </c>
      <c r="O1164" s="74">
        <f t="shared" si="327"/>
        <v>0</v>
      </c>
      <c r="P1164" s="71">
        <f t="shared" ca="1" si="328"/>
        <v>2.05229799</v>
      </c>
      <c r="Q1164" s="71">
        <f t="shared" si="314"/>
        <v>0</v>
      </c>
      <c r="R1164" s="76" t="str">
        <f t="shared" si="329"/>
        <v>J=</v>
      </c>
      <c r="S1164" s="92">
        <f t="shared" si="330"/>
        <v>46058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0">
        <f t="shared" si="315"/>
        <v>45931</v>
      </c>
      <c r="B1165" s="77" t="str">
        <f t="shared" ca="1" si="316"/>
        <v>n.d</v>
      </c>
      <c r="C1165" s="71">
        <f t="shared" si="319"/>
        <v>1000</v>
      </c>
      <c r="D1165" s="10">
        <f ca="1">IF(A1165&lt;$B$1,VLOOKUP(A1165,[1]DI!$A$4:$B$15000,2,FALSE),0)</f>
        <v>0</v>
      </c>
      <c r="E1165" s="71">
        <f t="shared" ca="1" si="320"/>
        <v>1</v>
      </c>
      <c r="F1165" s="71">
        <f ca="1">(TRUNC(PRODUCT($E$16:$E1164),16))</f>
        <v>1.37678777149288</v>
      </c>
      <c r="G1165" s="71">
        <f t="shared" ca="1" si="321"/>
        <v>1.37678777149288</v>
      </c>
      <c r="H1165" s="71">
        <f t="shared" ca="1" si="322"/>
        <v>1</v>
      </c>
      <c r="I1165" s="72">
        <f t="shared" si="317"/>
        <v>1.2999999999999999E-2</v>
      </c>
      <c r="J1165" s="92">
        <f t="shared" si="323"/>
        <v>45874</v>
      </c>
      <c r="K1165" s="73">
        <f t="shared" si="318"/>
        <v>41</v>
      </c>
      <c r="L1165" s="74">
        <f t="shared" si="324"/>
        <v>41</v>
      </c>
      <c r="M1165" s="75">
        <f t="shared" si="325"/>
        <v>1.0021036590000001</v>
      </c>
      <c r="N1165" s="75">
        <f t="shared" ca="1" si="326"/>
        <v>1.0021036590000001</v>
      </c>
      <c r="O1165" s="74">
        <f t="shared" si="327"/>
        <v>0</v>
      </c>
      <c r="P1165" s="71">
        <f t="shared" ca="1" si="328"/>
        <v>2.1036589999999999</v>
      </c>
      <c r="Q1165" s="71">
        <f t="shared" si="314"/>
        <v>0</v>
      </c>
      <c r="R1165" s="76" t="str">
        <f t="shared" si="329"/>
        <v>J=</v>
      </c>
      <c r="S1165" s="92">
        <f t="shared" si="330"/>
        <v>46058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0">
        <f t="shared" si="315"/>
        <v>45932</v>
      </c>
      <c r="B1166" s="77" t="str">
        <f t="shared" ca="1" si="316"/>
        <v>n.d</v>
      </c>
      <c r="C1166" s="71">
        <f t="shared" si="319"/>
        <v>1000</v>
      </c>
      <c r="D1166" s="10">
        <f ca="1">IF(A1166&lt;$B$1,VLOOKUP(A1166,[1]DI!$A$4:$B$15000,2,FALSE),0)</f>
        <v>0</v>
      </c>
      <c r="E1166" s="71">
        <f t="shared" ca="1" si="320"/>
        <v>1</v>
      </c>
      <c r="F1166" s="71">
        <f ca="1">(TRUNC(PRODUCT($E$16:$E1165),16))</f>
        <v>1.37678777149288</v>
      </c>
      <c r="G1166" s="71">
        <f t="shared" ca="1" si="321"/>
        <v>1.37678777149288</v>
      </c>
      <c r="H1166" s="71">
        <f t="shared" ca="1" si="322"/>
        <v>1</v>
      </c>
      <c r="I1166" s="72">
        <f t="shared" si="317"/>
        <v>1.2999999999999999E-2</v>
      </c>
      <c r="J1166" s="92">
        <f t="shared" si="323"/>
        <v>45874</v>
      </c>
      <c r="K1166" s="73">
        <f t="shared" si="318"/>
        <v>42</v>
      </c>
      <c r="L1166" s="74">
        <f t="shared" si="324"/>
        <v>42</v>
      </c>
      <c r="M1166" s="75">
        <f t="shared" si="325"/>
        <v>1.002155023</v>
      </c>
      <c r="N1166" s="75">
        <f t="shared" ca="1" si="326"/>
        <v>1.002155023</v>
      </c>
      <c r="O1166" s="74">
        <f t="shared" si="327"/>
        <v>0</v>
      </c>
      <c r="P1166" s="71">
        <f t="shared" ca="1" si="328"/>
        <v>2.1550229999999999</v>
      </c>
      <c r="Q1166" s="71">
        <f t="shared" si="314"/>
        <v>0</v>
      </c>
      <c r="R1166" s="76" t="str">
        <f t="shared" si="329"/>
        <v>J=</v>
      </c>
      <c r="S1166" s="92">
        <f t="shared" si="330"/>
        <v>46058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0">
        <f t="shared" si="315"/>
        <v>45933</v>
      </c>
      <c r="B1167" s="77" t="str">
        <f t="shared" ca="1" si="316"/>
        <v>n.d</v>
      </c>
      <c r="C1167" s="71">
        <f t="shared" si="319"/>
        <v>1000</v>
      </c>
      <c r="D1167" s="10">
        <f ca="1">IF(A1167&lt;$B$1,VLOOKUP(A1167,[1]DI!$A$4:$B$15000,2,FALSE),0)</f>
        <v>0</v>
      </c>
      <c r="E1167" s="71">
        <f t="shared" ca="1" si="320"/>
        <v>1</v>
      </c>
      <c r="F1167" s="71">
        <f ca="1">(TRUNC(PRODUCT($E$16:$E1166),16))</f>
        <v>1.37678777149288</v>
      </c>
      <c r="G1167" s="71">
        <f t="shared" ca="1" si="321"/>
        <v>1.37678777149288</v>
      </c>
      <c r="H1167" s="71">
        <f t="shared" ca="1" si="322"/>
        <v>1</v>
      </c>
      <c r="I1167" s="72">
        <f t="shared" si="317"/>
        <v>1.2999999999999999E-2</v>
      </c>
      <c r="J1167" s="92">
        <f t="shared" si="323"/>
        <v>45874</v>
      </c>
      <c r="K1167" s="73">
        <f t="shared" si="318"/>
        <v>43</v>
      </c>
      <c r="L1167" s="74">
        <f t="shared" si="324"/>
        <v>43</v>
      </c>
      <c r="M1167" s="75">
        <f t="shared" si="325"/>
        <v>1.00220639</v>
      </c>
      <c r="N1167" s="75">
        <f t="shared" ca="1" si="326"/>
        <v>1.00220639</v>
      </c>
      <c r="O1167" s="74">
        <f t="shared" si="327"/>
        <v>0</v>
      </c>
      <c r="P1167" s="71">
        <f t="shared" ca="1" si="328"/>
        <v>2.2063899999999999</v>
      </c>
      <c r="Q1167" s="71">
        <f t="shared" si="314"/>
        <v>0</v>
      </c>
      <c r="R1167" s="76" t="str">
        <f t="shared" si="329"/>
        <v>J=</v>
      </c>
      <c r="S1167" s="92">
        <f t="shared" si="330"/>
        <v>46058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0">
        <f t="shared" si="315"/>
        <v>45934</v>
      </c>
      <c r="B1168" s="77" t="str">
        <f t="shared" ca="1" si="316"/>
        <v>n.d</v>
      </c>
      <c r="C1168" s="71">
        <f t="shared" si="319"/>
        <v>1000</v>
      </c>
      <c r="D1168" s="10">
        <f ca="1">IF(A1168&lt;$B$1,VLOOKUP(A1168,[1]DI!$A$4:$B$15000,2,FALSE),0)</f>
        <v>0</v>
      </c>
      <c r="E1168" s="71">
        <f t="shared" ca="1" si="320"/>
        <v>1</v>
      </c>
      <c r="F1168" s="71">
        <f ca="1">(TRUNC(PRODUCT($E$16:$E1167),16))</f>
        <v>1.37678777149288</v>
      </c>
      <c r="G1168" s="71">
        <f t="shared" ca="1" si="321"/>
        <v>1.37678777149288</v>
      </c>
      <c r="H1168" s="71">
        <f t="shared" ca="1" si="322"/>
        <v>1</v>
      </c>
      <c r="I1168" s="72">
        <f t="shared" si="317"/>
        <v>1.2999999999999999E-2</v>
      </c>
      <c r="J1168" s="92">
        <f t="shared" si="323"/>
        <v>45874</v>
      </c>
      <c r="K1168" s="73">
        <f t="shared" si="318"/>
        <v>43</v>
      </c>
      <c r="L1168" s="74">
        <f t="shared" si="324"/>
        <v>44</v>
      </c>
      <c r="M1168" s="75">
        <f t="shared" si="325"/>
        <v>1.0022577589999999</v>
      </c>
      <c r="N1168" s="75">
        <f t="shared" ca="1" si="326"/>
        <v>1.0022577589999999</v>
      </c>
      <c r="O1168" s="74">
        <f t="shared" si="327"/>
        <v>0</v>
      </c>
      <c r="P1168" s="71">
        <f t="shared" ca="1" si="328"/>
        <v>2.2577589900000001</v>
      </c>
      <c r="Q1168" s="71">
        <f t="shared" ref="Q1168:Q1231" si="331">IF(O1168&gt;0,VLOOKUP(O1168,$U$16:$Z$112,6),0)</f>
        <v>0</v>
      </c>
      <c r="R1168" s="76" t="str">
        <f t="shared" si="329"/>
        <v>J=</v>
      </c>
      <c r="S1168" s="92">
        <f t="shared" si="330"/>
        <v>46058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0">
        <f t="shared" ref="A1169:A1232" si="332">(A1168+1)</f>
        <v>45935</v>
      </c>
      <c r="B1169" s="77" t="str">
        <f t="shared" ref="B1169:B1232" ca="1" si="333">IF(A1169&lt;=TODAY(),C1169+P1169,IF(AND(A1169&gt;TODAY(),A1169&lt;=$B$1),IF(VLOOKUP(TODAY(),$A$14:$D$10004,4,FALSE)=0,"n.d",C1169+P1169),"n.d"))</f>
        <v>n.d</v>
      </c>
      <c r="C1169" s="71">
        <f t="shared" si="319"/>
        <v>1000</v>
      </c>
      <c r="D1169" s="10">
        <f ca="1">IF(A1169&lt;$B$1,VLOOKUP(A1169,[1]DI!$A$4:$B$15000,2,FALSE),0)</f>
        <v>0</v>
      </c>
      <c r="E1169" s="71">
        <f t="shared" ca="1" si="320"/>
        <v>1</v>
      </c>
      <c r="F1169" s="71">
        <f ca="1">(TRUNC(PRODUCT($E$16:$E1168),16))</f>
        <v>1.37678777149288</v>
      </c>
      <c r="G1169" s="71">
        <f t="shared" ca="1" si="321"/>
        <v>1.37678777149288</v>
      </c>
      <c r="H1169" s="71">
        <f t="shared" ca="1" si="322"/>
        <v>1</v>
      </c>
      <c r="I1169" s="72">
        <f t="shared" ref="I1169:I1232" si="334">I1168</f>
        <v>1.2999999999999999E-2</v>
      </c>
      <c r="J1169" s="92">
        <f t="shared" si="323"/>
        <v>45874</v>
      </c>
      <c r="K1169" s="73">
        <f t="shared" ref="K1169:K1232" si="335">IF(A1169&gt;J1169,IF(NETWORKDAYS(J1169,A1169,$U$81:$U$469)-1=0,1,NETWORKDAYS(J1169,A1169,$U$81:$U$469)-1),0)</f>
        <v>43</v>
      </c>
      <c r="L1169" s="74">
        <f t="shared" si="324"/>
        <v>44</v>
      </c>
      <c r="M1169" s="75">
        <f t="shared" si="325"/>
        <v>1.0022577589999999</v>
      </c>
      <c r="N1169" s="75">
        <f t="shared" ca="1" si="326"/>
        <v>1.0022577589999999</v>
      </c>
      <c r="O1169" s="74">
        <f t="shared" si="327"/>
        <v>0</v>
      </c>
      <c r="P1169" s="71">
        <f t="shared" ca="1" si="328"/>
        <v>2.2577589900000001</v>
      </c>
      <c r="Q1169" s="71">
        <f t="shared" si="331"/>
        <v>0</v>
      </c>
      <c r="R1169" s="76" t="str">
        <f t="shared" si="329"/>
        <v>J=</v>
      </c>
      <c r="S1169" s="92">
        <f t="shared" si="330"/>
        <v>46058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0">
        <f t="shared" si="332"/>
        <v>45936</v>
      </c>
      <c r="B1170" s="77" t="str">
        <f t="shared" ca="1" si="333"/>
        <v>n.d</v>
      </c>
      <c r="C1170" s="71">
        <f t="shared" si="319"/>
        <v>1000</v>
      </c>
      <c r="D1170" s="10">
        <f ca="1">IF(A1170&lt;$B$1,VLOOKUP(A1170,[1]DI!$A$4:$B$15000,2,FALSE),0)</f>
        <v>0</v>
      </c>
      <c r="E1170" s="71">
        <f t="shared" ca="1" si="320"/>
        <v>1</v>
      </c>
      <c r="F1170" s="71">
        <f ca="1">(TRUNC(PRODUCT($E$16:$E1169),16))</f>
        <v>1.37678777149288</v>
      </c>
      <c r="G1170" s="71">
        <f t="shared" ca="1" si="321"/>
        <v>1.37678777149288</v>
      </c>
      <c r="H1170" s="71">
        <f t="shared" ca="1" si="322"/>
        <v>1</v>
      </c>
      <c r="I1170" s="72">
        <f t="shared" si="334"/>
        <v>1.2999999999999999E-2</v>
      </c>
      <c r="J1170" s="92">
        <f t="shared" si="323"/>
        <v>45874</v>
      </c>
      <c r="K1170" s="73">
        <f t="shared" si="335"/>
        <v>44</v>
      </c>
      <c r="L1170" s="74">
        <f t="shared" si="324"/>
        <v>44</v>
      </c>
      <c r="M1170" s="75">
        <f t="shared" si="325"/>
        <v>1.0022577589999999</v>
      </c>
      <c r="N1170" s="75">
        <f t="shared" ca="1" si="326"/>
        <v>1.0022577589999999</v>
      </c>
      <c r="O1170" s="74">
        <f t="shared" si="327"/>
        <v>0</v>
      </c>
      <c r="P1170" s="71">
        <f t="shared" ca="1" si="328"/>
        <v>2.2577589900000001</v>
      </c>
      <c r="Q1170" s="71">
        <f t="shared" si="331"/>
        <v>0</v>
      </c>
      <c r="R1170" s="76" t="str">
        <f t="shared" si="329"/>
        <v>J=</v>
      </c>
      <c r="S1170" s="92">
        <f t="shared" si="330"/>
        <v>46058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0">
        <f t="shared" si="332"/>
        <v>45937</v>
      </c>
      <c r="B1171" s="77" t="str">
        <f t="shared" ca="1" si="333"/>
        <v>n.d</v>
      </c>
      <c r="C1171" s="71">
        <f t="shared" si="319"/>
        <v>1000</v>
      </c>
      <c r="D1171" s="10">
        <f ca="1">IF(A1171&lt;$B$1,VLOOKUP(A1171,[1]DI!$A$4:$B$15000,2,FALSE),0)</f>
        <v>0</v>
      </c>
      <c r="E1171" s="71">
        <f t="shared" ca="1" si="320"/>
        <v>1</v>
      </c>
      <c r="F1171" s="71">
        <f ca="1">(TRUNC(PRODUCT($E$16:$E1170),16))</f>
        <v>1.37678777149288</v>
      </c>
      <c r="G1171" s="71">
        <f t="shared" ca="1" si="321"/>
        <v>1.37678777149288</v>
      </c>
      <c r="H1171" s="71">
        <f t="shared" ca="1" si="322"/>
        <v>1</v>
      </c>
      <c r="I1171" s="72">
        <f t="shared" si="334"/>
        <v>1.2999999999999999E-2</v>
      </c>
      <c r="J1171" s="92">
        <f t="shared" si="323"/>
        <v>45874</v>
      </c>
      <c r="K1171" s="73">
        <f t="shared" si="335"/>
        <v>45</v>
      </c>
      <c r="L1171" s="74">
        <f t="shared" si="324"/>
        <v>45</v>
      </c>
      <c r="M1171" s="75">
        <f t="shared" si="325"/>
        <v>1.0023091310000001</v>
      </c>
      <c r="N1171" s="75">
        <f t="shared" ca="1" si="326"/>
        <v>1.0023091310000001</v>
      </c>
      <c r="O1171" s="74">
        <f t="shared" si="327"/>
        <v>0</v>
      </c>
      <c r="P1171" s="71">
        <f t="shared" ca="1" si="328"/>
        <v>2.3091309999999998</v>
      </c>
      <c r="Q1171" s="71">
        <f t="shared" si="331"/>
        <v>0</v>
      </c>
      <c r="R1171" s="76" t="str">
        <f t="shared" si="329"/>
        <v>J=</v>
      </c>
      <c r="S1171" s="92">
        <f t="shared" si="330"/>
        <v>46058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0">
        <f t="shared" si="332"/>
        <v>45938</v>
      </c>
      <c r="B1172" s="77" t="str">
        <f t="shared" ca="1" si="333"/>
        <v>n.d</v>
      </c>
      <c r="C1172" s="71">
        <f t="shared" si="319"/>
        <v>1000</v>
      </c>
      <c r="D1172" s="10">
        <f ca="1">IF(A1172&lt;$B$1,VLOOKUP(A1172,[1]DI!$A$4:$B$15000,2,FALSE),0)</f>
        <v>0</v>
      </c>
      <c r="E1172" s="71">
        <f t="shared" ca="1" si="320"/>
        <v>1</v>
      </c>
      <c r="F1172" s="71">
        <f ca="1">(TRUNC(PRODUCT($E$16:$E1171),16))</f>
        <v>1.37678777149288</v>
      </c>
      <c r="G1172" s="71">
        <f t="shared" ca="1" si="321"/>
        <v>1.37678777149288</v>
      </c>
      <c r="H1172" s="71">
        <f t="shared" ca="1" si="322"/>
        <v>1</v>
      </c>
      <c r="I1172" s="72">
        <f t="shared" si="334"/>
        <v>1.2999999999999999E-2</v>
      </c>
      <c r="J1172" s="92">
        <f t="shared" si="323"/>
        <v>45874</v>
      </c>
      <c r="K1172" s="73">
        <f t="shared" si="335"/>
        <v>46</v>
      </c>
      <c r="L1172" s="74">
        <f t="shared" si="324"/>
        <v>46</v>
      </c>
      <c r="M1172" s="75">
        <f t="shared" si="325"/>
        <v>1.002360505</v>
      </c>
      <c r="N1172" s="75">
        <f t="shared" ca="1" si="326"/>
        <v>1.002360505</v>
      </c>
      <c r="O1172" s="74">
        <f t="shared" si="327"/>
        <v>0</v>
      </c>
      <c r="P1172" s="71">
        <f t="shared" ca="1" si="328"/>
        <v>2.3605049899999999</v>
      </c>
      <c r="Q1172" s="71">
        <f t="shared" si="331"/>
        <v>0</v>
      </c>
      <c r="R1172" s="76" t="str">
        <f t="shared" si="329"/>
        <v>J=</v>
      </c>
      <c r="S1172" s="92">
        <f t="shared" si="330"/>
        <v>46058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0">
        <f t="shared" si="332"/>
        <v>45939</v>
      </c>
      <c r="B1173" s="77" t="str">
        <f t="shared" ca="1" si="333"/>
        <v>n.d</v>
      </c>
      <c r="C1173" s="71">
        <f t="shared" si="319"/>
        <v>1000</v>
      </c>
      <c r="D1173" s="10">
        <f ca="1">IF(A1173&lt;$B$1,VLOOKUP(A1173,[1]DI!$A$4:$B$15000,2,FALSE),0)</f>
        <v>0</v>
      </c>
      <c r="E1173" s="71">
        <f t="shared" ca="1" si="320"/>
        <v>1</v>
      </c>
      <c r="F1173" s="71">
        <f ca="1">(TRUNC(PRODUCT($E$16:$E1172),16))</f>
        <v>1.37678777149288</v>
      </c>
      <c r="G1173" s="71">
        <f t="shared" ca="1" si="321"/>
        <v>1.37678777149288</v>
      </c>
      <c r="H1173" s="71">
        <f t="shared" ca="1" si="322"/>
        <v>1</v>
      </c>
      <c r="I1173" s="72">
        <f t="shared" si="334"/>
        <v>1.2999999999999999E-2</v>
      </c>
      <c r="J1173" s="92">
        <f t="shared" si="323"/>
        <v>45874</v>
      </c>
      <c r="K1173" s="73">
        <f t="shared" si="335"/>
        <v>47</v>
      </c>
      <c r="L1173" s="74">
        <f t="shared" si="324"/>
        <v>47</v>
      </c>
      <c r="M1173" s="75">
        <f t="shared" si="325"/>
        <v>1.0024118820000001</v>
      </c>
      <c r="N1173" s="75">
        <f t="shared" ca="1" si="326"/>
        <v>1.0024118820000001</v>
      </c>
      <c r="O1173" s="74">
        <f t="shared" si="327"/>
        <v>0</v>
      </c>
      <c r="P1173" s="71">
        <f t="shared" ca="1" si="328"/>
        <v>2.4118819999999999</v>
      </c>
      <c r="Q1173" s="71">
        <f t="shared" si="331"/>
        <v>0</v>
      </c>
      <c r="R1173" s="76" t="str">
        <f t="shared" si="329"/>
        <v>J=</v>
      </c>
      <c r="S1173" s="92">
        <f t="shared" si="330"/>
        <v>46058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0">
        <f t="shared" si="332"/>
        <v>45940</v>
      </c>
      <c r="B1174" s="77" t="str">
        <f t="shared" ca="1" si="333"/>
        <v>n.d</v>
      </c>
      <c r="C1174" s="71">
        <f t="shared" si="319"/>
        <v>1000</v>
      </c>
      <c r="D1174" s="10">
        <f ca="1">IF(A1174&lt;$B$1,VLOOKUP(A1174,[1]DI!$A$4:$B$15000,2,FALSE),0)</f>
        <v>0</v>
      </c>
      <c r="E1174" s="71">
        <f t="shared" ca="1" si="320"/>
        <v>1</v>
      </c>
      <c r="F1174" s="71">
        <f ca="1">(TRUNC(PRODUCT($E$16:$E1173),16))</f>
        <v>1.37678777149288</v>
      </c>
      <c r="G1174" s="71">
        <f t="shared" ca="1" si="321"/>
        <v>1.37678777149288</v>
      </c>
      <c r="H1174" s="71">
        <f t="shared" ca="1" si="322"/>
        <v>1</v>
      </c>
      <c r="I1174" s="72">
        <f t="shared" si="334"/>
        <v>1.2999999999999999E-2</v>
      </c>
      <c r="J1174" s="92">
        <f t="shared" si="323"/>
        <v>45874</v>
      </c>
      <c r="K1174" s="73">
        <f t="shared" si="335"/>
        <v>48</v>
      </c>
      <c r="L1174" s="74">
        <f t="shared" si="324"/>
        <v>48</v>
      </c>
      <c r="M1174" s="75">
        <f t="shared" si="325"/>
        <v>1.002463262</v>
      </c>
      <c r="N1174" s="75">
        <f t="shared" ca="1" si="326"/>
        <v>1.002463262</v>
      </c>
      <c r="O1174" s="74">
        <f t="shared" si="327"/>
        <v>0</v>
      </c>
      <c r="P1174" s="71">
        <f t="shared" ca="1" si="328"/>
        <v>2.4632619999999998</v>
      </c>
      <c r="Q1174" s="71">
        <f t="shared" si="331"/>
        <v>0</v>
      </c>
      <c r="R1174" s="76" t="str">
        <f t="shared" si="329"/>
        <v>J=</v>
      </c>
      <c r="S1174" s="92">
        <f t="shared" si="330"/>
        <v>46058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0">
        <f t="shared" si="332"/>
        <v>45941</v>
      </c>
      <c r="B1175" s="77" t="str">
        <f t="shared" ca="1" si="333"/>
        <v>n.d</v>
      </c>
      <c r="C1175" s="71">
        <f t="shared" si="319"/>
        <v>1000</v>
      </c>
      <c r="D1175" s="10">
        <f ca="1">IF(A1175&lt;$B$1,VLOOKUP(A1175,[1]DI!$A$4:$B$15000,2,FALSE),0)</f>
        <v>0</v>
      </c>
      <c r="E1175" s="71">
        <f t="shared" ca="1" si="320"/>
        <v>1</v>
      </c>
      <c r="F1175" s="71">
        <f ca="1">(TRUNC(PRODUCT($E$16:$E1174),16))</f>
        <v>1.37678777149288</v>
      </c>
      <c r="G1175" s="71">
        <f t="shared" ca="1" si="321"/>
        <v>1.37678777149288</v>
      </c>
      <c r="H1175" s="71">
        <f t="shared" ca="1" si="322"/>
        <v>1</v>
      </c>
      <c r="I1175" s="72">
        <f t="shared" si="334"/>
        <v>1.2999999999999999E-2</v>
      </c>
      <c r="J1175" s="92">
        <f t="shared" si="323"/>
        <v>45874</v>
      </c>
      <c r="K1175" s="73">
        <f t="shared" si="335"/>
        <v>48</v>
      </c>
      <c r="L1175" s="74">
        <f t="shared" si="324"/>
        <v>49</v>
      </c>
      <c r="M1175" s="75">
        <f t="shared" si="325"/>
        <v>1.002514645</v>
      </c>
      <c r="N1175" s="75">
        <f t="shared" ca="1" si="326"/>
        <v>1.002514645</v>
      </c>
      <c r="O1175" s="74">
        <f t="shared" si="327"/>
        <v>0</v>
      </c>
      <c r="P1175" s="71">
        <f t="shared" ca="1" si="328"/>
        <v>2.5146449899999999</v>
      </c>
      <c r="Q1175" s="71">
        <f t="shared" si="331"/>
        <v>0</v>
      </c>
      <c r="R1175" s="76" t="str">
        <f t="shared" si="329"/>
        <v>J=</v>
      </c>
      <c r="S1175" s="92">
        <f t="shared" si="330"/>
        <v>46058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0">
        <f t="shared" si="332"/>
        <v>45942</v>
      </c>
      <c r="B1176" s="77" t="str">
        <f t="shared" ca="1" si="333"/>
        <v>n.d</v>
      </c>
      <c r="C1176" s="71">
        <f t="shared" si="319"/>
        <v>1000</v>
      </c>
      <c r="D1176" s="10">
        <f ca="1">IF(A1176&lt;$B$1,VLOOKUP(A1176,[1]DI!$A$4:$B$15000,2,FALSE),0)</f>
        <v>0</v>
      </c>
      <c r="E1176" s="71">
        <f t="shared" ca="1" si="320"/>
        <v>1</v>
      </c>
      <c r="F1176" s="71">
        <f ca="1">(TRUNC(PRODUCT($E$16:$E1175),16))</f>
        <v>1.37678777149288</v>
      </c>
      <c r="G1176" s="71">
        <f t="shared" ca="1" si="321"/>
        <v>1.37678777149288</v>
      </c>
      <c r="H1176" s="71">
        <f t="shared" ca="1" si="322"/>
        <v>1</v>
      </c>
      <c r="I1176" s="72">
        <f t="shared" si="334"/>
        <v>1.2999999999999999E-2</v>
      </c>
      <c r="J1176" s="92">
        <f t="shared" si="323"/>
        <v>45874</v>
      </c>
      <c r="K1176" s="73">
        <f t="shared" si="335"/>
        <v>48</v>
      </c>
      <c r="L1176" s="74">
        <f t="shared" si="324"/>
        <v>49</v>
      </c>
      <c r="M1176" s="75">
        <f t="shared" si="325"/>
        <v>1.002514645</v>
      </c>
      <c r="N1176" s="75">
        <f t="shared" ca="1" si="326"/>
        <v>1.002514645</v>
      </c>
      <c r="O1176" s="74">
        <f t="shared" si="327"/>
        <v>0</v>
      </c>
      <c r="P1176" s="71">
        <f t="shared" ca="1" si="328"/>
        <v>2.5146449899999999</v>
      </c>
      <c r="Q1176" s="71">
        <f t="shared" si="331"/>
        <v>0</v>
      </c>
      <c r="R1176" s="76" t="str">
        <f t="shared" si="329"/>
        <v>J=</v>
      </c>
      <c r="S1176" s="92">
        <f t="shared" si="330"/>
        <v>46058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0">
        <f t="shared" si="332"/>
        <v>45943</v>
      </c>
      <c r="B1177" s="77" t="str">
        <f t="shared" ca="1" si="333"/>
        <v>n.d</v>
      </c>
      <c r="C1177" s="71">
        <f t="shared" si="319"/>
        <v>1000</v>
      </c>
      <c r="D1177" s="10">
        <f ca="1">IF(A1177&lt;$B$1,VLOOKUP(A1177,[1]DI!$A$4:$B$15000,2,FALSE),0)</f>
        <v>0</v>
      </c>
      <c r="E1177" s="71">
        <f t="shared" ca="1" si="320"/>
        <v>1</v>
      </c>
      <c r="F1177" s="71">
        <f ca="1">(TRUNC(PRODUCT($E$16:$E1176),16))</f>
        <v>1.37678777149288</v>
      </c>
      <c r="G1177" s="71">
        <f t="shared" ca="1" si="321"/>
        <v>1.37678777149288</v>
      </c>
      <c r="H1177" s="71">
        <f t="shared" ca="1" si="322"/>
        <v>1</v>
      </c>
      <c r="I1177" s="72">
        <f t="shared" si="334"/>
        <v>1.2999999999999999E-2</v>
      </c>
      <c r="J1177" s="92">
        <f t="shared" si="323"/>
        <v>45874</v>
      </c>
      <c r="K1177" s="73">
        <f t="shared" si="335"/>
        <v>49</v>
      </c>
      <c r="L1177" s="74">
        <f t="shared" si="324"/>
        <v>49</v>
      </c>
      <c r="M1177" s="75">
        <f t="shared" si="325"/>
        <v>1.002514645</v>
      </c>
      <c r="N1177" s="75">
        <f t="shared" ca="1" si="326"/>
        <v>1.002514645</v>
      </c>
      <c r="O1177" s="74">
        <f t="shared" si="327"/>
        <v>0</v>
      </c>
      <c r="P1177" s="71">
        <f t="shared" ca="1" si="328"/>
        <v>2.5146449899999999</v>
      </c>
      <c r="Q1177" s="71">
        <f t="shared" si="331"/>
        <v>0</v>
      </c>
      <c r="R1177" s="76" t="str">
        <f t="shared" si="329"/>
        <v>J=</v>
      </c>
      <c r="S1177" s="92">
        <f t="shared" si="330"/>
        <v>46058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0">
        <f t="shared" si="332"/>
        <v>45944</v>
      </c>
      <c r="B1178" s="77" t="str">
        <f t="shared" ca="1" si="333"/>
        <v>n.d</v>
      </c>
      <c r="C1178" s="71">
        <f t="shared" si="319"/>
        <v>1000</v>
      </c>
      <c r="D1178" s="10">
        <f ca="1">IF(A1178&lt;$B$1,VLOOKUP(A1178,[1]DI!$A$4:$B$15000,2,FALSE),0)</f>
        <v>0</v>
      </c>
      <c r="E1178" s="71">
        <f t="shared" ca="1" si="320"/>
        <v>1</v>
      </c>
      <c r="F1178" s="71">
        <f ca="1">(TRUNC(PRODUCT($E$16:$E1177),16))</f>
        <v>1.37678777149288</v>
      </c>
      <c r="G1178" s="71">
        <f t="shared" ca="1" si="321"/>
        <v>1.37678777149288</v>
      </c>
      <c r="H1178" s="71">
        <f t="shared" ca="1" si="322"/>
        <v>1</v>
      </c>
      <c r="I1178" s="72">
        <f t="shared" si="334"/>
        <v>1.2999999999999999E-2</v>
      </c>
      <c r="J1178" s="92">
        <f t="shared" si="323"/>
        <v>45874</v>
      </c>
      <c r="K1178" s="73">
        <f t="shared" si="335"/>
        <v>50</v>
      </c>
      <c r="L1178" s="74">
        <f t="shared" si="324"/>
        <v>50</v>
      </c>
      <c r="M1178" s="75">
        <f t="shared" si="325"/>
        <v>1.0025660300000001</v>
      </c>
      <c r="N1178" s="75">
        <f t="shared" ca="1" si="326"/>
        <v>1.0025660300000001</v>
      </c>
      <c r="O1178" s="74">
        <f t="shared" si="327"/>
        <v>0</v>
      </c>
      <c r="P1178" s="71">
        <f t="shared" ca="1" si="328"/>
        <v>2.56603</v>
      </c>
      <c r="Q1178" s="71">
        <f t="shared" si="331"/>
        <v>0</v>
      </c>
      <c r="R1178" s="76" t="str">
        <f t="shared" si="329"/>
        <v>J=</v>
      </c>
      <c r="S1178" s="92">
        <f t="shared" si="330"/>
        <v>46058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0">
        <f t="shared" si="332"/>
        <v>45945</v>
      </c>
      <c r="B1179" s="77" t="str">
        <f t="shared" ca="1" si="333"/>
        <v>n.d</v>
      </c>
      <c r="C1179" s="71">
        <f t="shared" si="319"/>
        <v>1000</v>
      </c>
      <c r="D1179" s="10">
        <f ca="1">IF(A1179&lt;$B$1,VLOOKUP(A1179,[1]DI!$A$4:$B$15000,2,FALSE),0)</f>
        <v>0</v>
      </c>
      <c r="E1179" s="71">
        <f t="shared" ca="1" si="320"/>
        <v>1</v>
      </c>
      <c r="F1179" s="71">
        <f ca="1">(TRUNC(PRODUCT($E$16:$E1178),16))</f>
        <v>1.37678777149288</v>
      </c>
      <c r="G1179" s="71">
        <f t="shared" ca="1" si="321"/>
        <v>1.37678777149288</v>
      </c>
      <c r="H1179" s="71">
        <f t="shared" ca="1" si="322"/>
        <v>1</v>
      </c>
      <c r="I1179" s="72">
        <f t="shared" si="334"/>
        <v>1.2999999999999999E-2</v>
      </c>
      <c r="J1179" s="92">
        <f t="shared" si="323"/>
        <v>45874</v>
      </c>
      <c r="K1179" s="73">
        <f t="shared" si="335"/>
        <v>51</v>
      </c>
      <c r="L1179" s="74">
        <f t="shared" si="324"/>
        <v>51</v>
      </c>
      <c r="M1179" s="75">
        <f t="shared" si="325"/>
        <v>1.002617417</v>
      </c>
      <c r="N1179" s="75">
        <f t="shared" ca="1" si="326"/>
        <v>1.002617417</v>
      </c>
      <c r="O1179" s="74">
        <f t="shared" si="327"/>
        <v>0</v>
      </c>
      <c r="P1179" s="71">
        <f t="shared" ca="1" si="328"/>
        <v>2.6174169900000002</v>
      </c>
      <c r="Q1179" s="71">
        <f t="shared" si="331"/>
        <v>0</v>
      </c>
      <c r="R1179" s="76" t="str">
        <f t="shared" si="329"/>
        <v>J=</v>
      </c>
      <c r="S1179" s="92">
        <f t="shared" si="330"/>
        <v>46058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0">
        <f t="shared" si="332"/>
        <v>45946</v>
      </c>
      <c r="B1180" s="77" t="str">
        <f t="shared" ca="1" si="333"/>
        <v>n.d</v>
      </c>
      <c r="C1180" s="71">
        <f t="shared" si="319"/>
        <v>1000</v>
      </c>
      <c r="D1180" s="10">
        <f ca="1">IF(A1180&lt;$B$1,VLOOKUP(A1180,[1]DI!$A$4:$B$15000,2,FALSE),0)</f>
        <v>0</v>
      </c>
      <c r="E1180" s="71">
        <f t="shared" ca="1" si="320"/>
        <v>1</v>
      </c>
      <c r="F1180" s="71">
        <f ca="1">(TRUNC(PRODUCT($E$16:$E1179),16))</f>
        <v>1.37678777149288</v>
      </c>
      <c r="G1180" s="71">
        <f t="shared" ca="1" si="321"/>
        <v>1.37678777149288</v>
      </c>
      <c r="H1180" s="71">
        <f t="shared" ca="1" si="322"/>
        <v>1</v>
      </c>
      <c r="I1180" s="72">
        <f t="shared" si="334"/>
        <v>1.2999999999999999E-2</v>
      </c>
      <c r="J1180" s="92">
        <f t="shared" si="323"/>
        <v>45874</v>
      </c>
      <c r="K1180" s="73">
        <f t="shared" si="335"/>
        <v>52</v>
      </c>
      <c r="L1180" s="74">
        <f t="shared" si="324"/>
        <v>52</v>
      </c>
      <c r="M1180" s="75">
        <f t="shared" si="325"/>
        <v>1.0026688079999999</v>
      </c>
      <c r="N1180" s="75">
        <f t="shared" ca="1" si="326"/>
        <v>1.0026688079999999</v>
      </c>
      <c r="O1180" s="74">
        <f t="shared" si="327"/>
        <v>0</v>
      </c>
      <c r="P1180" s="71">
        <f t="shared" ca="1" si="328"/>
        <v>2.6688079899999999</v>
      </c>
      <c r="Q1180" s="71">
        <f t="shared" si="331"/>
        <v>0</v>
      </c>
      <c r="R1180" s="76" t="str">
        <f t="shared" si="329"/>
        <v>J=</v>
      </c>
      <c r="S1180" s="92">
        <f t="shared" si="330"/>
        <v>46058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0">
        <f t="shared" si="332"/>
        <v>45947</v>
      </c>
      <c r="B1181" s="77" t="str">
        <f t="shared" ca="1" si="333"/>
        <v>n.d</v>
      </c>
      <c r="C1181" s="71">
        <f t="shared" si="319"/>
        <v>1000</v>
      </c>
      <c r="D1181" s="10">
        <f ca="1">IF(A1181&lt;$B$1,VLOOKUP(A1181,[1]DI!$A$4:$B$15000,2,FALSE),0)</f>
        <v>0</v>
      </c>
      <c r="E1181" s="71">
        <f t="shared" ca="1" si="320"/>
        <v>1</v>
      </c>
      <c r="F1181" s="71">
        <f ca="1">(TRUNC(PRODUCT($E$16:$E1180),16))</f>
        <v>1.37678777149288</v>
      </c>
      <c r="G1181" s="71">
        <f t="shared" ca="1" si="321"/>
        <v>1.37678777149288</v>
      </c>
      <c r="H1181" s="71">
        <f t="shared" ca="1" si="322"/>
        <v>1</v>
      </c>
      <c r="I1181" s="72">
        <f t="shared" si="334"/>
        <v>1.2999999999999999E-2</v>
      </c>
      <c r="J1181" s="92">
        <f t="shared" si="323"/>
        <v>45874</v>
      </c>
      <c r="K1181" s="73">
        <f t="shared" si="335"/>
        <v>53</v>
      </c>
      <c r="L1181" s="74">
        <f t="shared" si="324"/>
        <v>53</v>
      </c>
      <c r="M1181" s="75">
        <f t="shared" si="325"/>
        <v>1.002720201</v>
      </c>
      <c r="N1181" s="75">
        <f t="shared" ca="1" si="326"/>
        <v>1.002720201</v>
      </c>
      <c r="O1181" s="74">
        <f t="shared" si="327"/>
        <v>0</v>
      </c>
      <c r="P1181" s="71">
        <f t="shared" ca="1" si="328"/>
        <v>2.7202009999999999</v>
      </c>
      <c r="Q1181" s="71">
        <f t="shared" si="331"/>
        <v>0</v>
      </c>
      <c r="R1181" s="76" t="str">
        <f t="shared" si="329"/>
        <v>J=</v>
      </c>
      <c r="S1181" s="92">
        <f t="shared" si="330"/>
        <v>46058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0">
        <f t="shared" si="332"/>
        <v>45948</v>
      </c>
      <c r="B1182" s="77" t="str">
        <f t="shared" ca="1" si="333"/>
        <v>n.d</v>
      </c>
      <c r="C1182" s="71">
        <f t="shared" si="319"/>
        <v>1000</v>
      </c>
      <c r="D1182" s="10">
        <f ca="1">IF(A1182&lt;$B$1,VLOOKUP(A1182,[1]DI!$A$4:$B$15000,2,FALSE),0)</f>
        <v>0</v>
      </c>
      <c r="E1182" s="71">
        <f t="shared" ca="1" si="320"/>
        <v>1</v>
      </c>
      <c r="F1182" s="71">
        <f ca="1">(TRUNC(PRODUCT($E$16:$E1181),16))</f>
        <v>1.37678777149288</v>
      </c>
      <c r="G1182" s="71">
        <f t="shared" ca="1" si="321"/>
        <v>1.37678777149288</v>
      </c>
      <c r="H1182" s="71">
        <f t="shared" ca="1" si="322"/>
        <v>1</v>
      </c>
      <c r="I1182" s="72">
        <f t="shared" si="334"/>
        <v>1.2999999999999999E-2</v>
      </c>
      <c r="J1182" s="92">
        <f t="shared" si="323"/>
        <v>45874</v>
      </c>
      <c r="K1182" s="73">
        <f t="shared" si="335"/>
        <v>53</v>
      </c>
      <c r="L1182" s="74">
        <f t="shared" si="324"/>
        <v>54</v>
      </c>
      <c r="M1182" s="75">
        <f t="shared" si="325"/>
        <v>1.0027715960000001</v>
      </c>
      <c r="N1182" s="75">
        <f t="shared" ca="1" si="326"/>
        <v>1.0027715960000001</v>
      </c>
      <c r="O1182" s="74">
        <f t="shared" si="327"/>
        <v>0</v>
      </c>
      <c r="P1182" s="71">
        <f t="shared" ca="1" si="328"/>
        <v>2.7715960000000002</v>
      </c>
      <c r="Q1182" s="71">
        <f t="shared" si="331"/>
        <v>0</v>
      </c>
      <c r="R1182" s="76" t="str">
        <f t="shared" si="329"/>
        <v>J=</v>
      </c>
      <c r="S1182" s="92">
        <f t="shared" si="330"/>
        <v>46058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0">
        <f t="shared" si="332"/>
        <v>45949</v>
      </c>
      <c r="B1183" s="77" t="str">
        <f t="shared" ca="1" si="333"/>
        <v>n.d</v>
      </c>
      <c r="C1183" s="71">
        <f t="shared" si="319"/>
        <v>1000</v>
      </c>
      <c r="D1183" s="10">
        <f ca="1">IF(A1183&lt;$B$1,VLOOKUP(A1183,[1]DI!$A$4:$B$15000,2,FALSE),0)</f>
        <v>0</v>
      </c>
      <c r="E1183" s="71">
        <f t="shared" ca="1" si="320"/>
        <v>1</v>
      </c>
      <c r="F1183" s="71">
        <f ca="1">(TRUNC(PRODUCT($E$16:$E1182),16))</f>
        <v>1.37678777149288</v>
      </c>
      <c r="G1183" s="71">
        <f t="shared" ca="1" si="321"/>
        <v>1.37678777149288</v>
      </c>
      <c r="H1183" s="71">
        <f t="shared" ca="1" si="322"/>
        <v>1</v>
      </c>
      <c r="I1183" s="72">
        <f t="shared" si="334"/>
        <v>1.2999999999999999E-2</v>
      </c>
      <c r="J1183" s="92">
        <f t="shared" si="323"/>
        <v>45874</v>
      </c>
      <c r="K1183" s="73">
        <f t="shared" si="335"/>
        <v>53</v>
      </c>
      <c r="L1183" s="74">
        <f t="shared" si="324"/>
        <v>54</v>
      </c>
      <c r="M1183" s="75">
        <f t="shared" si="325"/>
        <v>1.0027715960000001</v>
      </c>
      <c r="N1183" s="75">
        <f t="shared" ca="1" si="326"/>
        <v>1.0027715960000001</v>
      </c>
      <c r="O1183" s="74">
        <f t="shared" si="327"/>
        <v>0</v>
      </c>
      <c r="P1183" s="71">
        <f t="shared" ca="1" si="328"/>
        <v>2.7715960000000002</v>
      </c>
      <c r="Q1183" s="71">
        <f t="shared" si="331"/>
        <v>0</v>
      </c>
      <c r="R1183" s="76" t="str">
        <f t="shared" si="329"/>
        <v>J=</v>
      </c>
      <c r="S1183" s="92">
        <f t="shared" si="330"/>
        <v>46058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0">
        <f t="shared" si="332"/>
        <v>45950</v>
      </c>
      <c r="B1184" s="77" t="str">
        <f t="shared" ca="1" si="333"/>
        <v>n.d</v>
      </c>
      <c r="C1184" s="71">
        <f t="shared" si="319"/>
        <v>1000</v>
      </c>
      <c r="D1184" s="10">
        <f ca="1">IF(A1184&lt;$B$1,VLOOKUP(A1184,[1]DI!$A$4:$B$15000,2,FALSE),0)</f>
        <v>0</v>
      </c>
      <c r="E1184" s="71">
        <f t="shared" ca="1" si="320"/>
        <v>1</v>
      </c>
      <c r="F1184" s="71">
        <f ca="1">(TRUNC(PRODUCT($E$16:$E1183),16))</f>
        <v>1.37678777149288</v>
      </c>
      <c r="G1184" s="71">
        <f t="shared" ca="1" si="321"/>
        <v>1.37678777149288</v>
      </c>
      <c r="H1184" s="71">
        <f t="shared" ca="1" si="322"/>
        <v>1</v>
      </c>
      <c r="I1184" s="72">
        <f t="shared" si="334"/>
        <v>1.2999999999999999E-2</v>
      </c>
      <c r="J1184" s="92">
        <f t="shared" si="323"/>
        <v>45874</v>
      </c>
      <c r="K1184" s="73">
        <f t="shared" si="335"/>
        <v>54</v>
      </c>
      <c r="L1184" s="74">
        <f t="shared" si="324"/>
        <v>54</v>
      </c>
      <c r="M1184" s="75">
        <f t="shared" si="325"/>
        <v>1.0027715960000001</v>
      </c>
      <c r="N1184" s="75">
        <f t="shared" ca="1" si="326"/>
        <v>1.0027715960000001</v>
      </c>
      <c r="O1184" s="74">
        <f t="shared" si="327"/>
        <v>0</v>
      </c>
      <c r="P1184" s="71">
        <f t="shared" ca="1" si="328"/>
        <v>2.7715960000000002</v>
      </c>
      <c r="Q1184" s="71">
        <f t="shared" si="331"/>
        <v>0</v>
      </c>
      <c r="R1184" s="76" t="str">
        <f t="shared" si="329"/>
        <v>J=</v>
      </c>
      <c r="S1184" s="92">
        <f t="shared" si="330"/>
        <v>46058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0">
        <f t="shared" si="332"/>
        <v>45951</v>
      </c>
      <c r="B1185" s="77" t="str">
        <f t="shared" ca="1" si="333"/>
        <v>n.d</v>
      </c>
      <c r="C1185" s="71">
        <f t="shared" si="319"/>
        <v>1000</v>
      </c>
      <c r="D1185" s="10">
        <f ca="1">IF(A1185&lt;$B$1,VLOOKUP(A1185,[1]DI!$A$4:$B$15000,2,FALSE),0)</f>
        <v>0</v>
      </c>
      <c r="E1185" s="71">
        <f t="shared" ca="1" si="320"/>
        <v>1</v>
      </c>
      <c r="F1185" s="71">
        <f ca="1">(TRUNC(PRODUCT($E$16:$E1184),16))</f>
        <v>1.37678777149288</v>
      </c>
      <c r="G1185" s="71">
        <f t="shared" ca="1" si="321"/>
        <v>1.37678777149288</v>
      </c>
      <c r="H1185" s="71">
        <f t="shared" ca="1" si="322"/>
        <v>1</v>
      </c>
      <c r="I1185" s="72">
        <f t="shared" si="334"/>
        <v>1.2999999999999999E-2</v>
      </c>
      <c r="J1185" s="92">
        <f t="shared" si="323"/>
        <v>45874</v>
      </c>
      <c r="K1185" s="73">
        <f t="shared" si="335"/>
        <v>55</v>
      </c>
      <c r="L1185" s="74">
        <f t="shared" si="324"/>
        <v>55</v>
      </c>
      <c r="M1185" s="75">
        <f t="shared" si="325"/>
        <v>1.0028229950000001</v>
      </c>
      <c r="N1185" s="75">
        <f t="shared" ca="1" si="326"/>
        <v>1.0028229950000001</v>
      </c>
      <c r="O1185" s="74">
        <f t="shared" si="327"/>
        <v>0</v>
      </c>
      <c r="P1185" s="71">
        <f t="shared" ca="1" si="328"/>
        <v>2.8229950000000001</v>
      </c>
      <c r="Q1185" s="71">
        <f t="shared" si="331"/>
        <v>0</v>
      </c>
      <c r="R1185" s="76" t="str">
        <f t="shared" si="329"/>
        <v>J=</v>
      </c>
      <c r="S1185" s="92">
        <f t="shared" si="330"/>
        <v>46058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0">
        <f t="shared" si="332"/>
        <v>45952</v>
      </c>
      <c r="B1186" s="77" t="str">
        <f t="shared" ca="1" si="333"/>
        <v>n.d</v>
      </c>
      <c r="C1186" s="71">
        <f t="shared" ref="C1186:C1249" si="336">(C1185-Q1185)</f>
        <v>1000</v>
      </c>
      <c r="D1186" s="10">
        <f ca="1">IF(A1186&lt;$B$1,VLOOKUP(A1186,[1]DI!$A$4:$B$15000,2,FALSE),0)</f>
        <v>0</v>
      </c>
      <c r="E1186" s="71">
        <f t="shared" ref="E1186:E1249" ca="1" si="337">IF(A1186&lt;A$13,1,ROUND(((1+D1186)^(1/252)),8))</f>
        <v>1</v>
      </c>
      <c r="F1186" s="71">
        <f ca="1">(TRUNC(PRODUCT($E$16:$E1185),16))</f>
        <v>1.37678777149288</v>
      </c>
      <c r="G1186" s="71">
        <f t="shared" ref="G1186:G1249" ca="1" si="338">IF(O1185&gt;0,F1185,G1185)</f>
        <v>1.37678777149288</v>
      </c>
      <c r="H1186" s="71">
        <f t="shared" ref="H1186:H1249" ca="1" si="339">ROUND(F1186/G1186,8)</f>
        <v>1</v>
      </c>
      <c r="I1186" s="72">
        <f t="shared" si="334"/>
        <v>1.2999999999999999E-2</v>
      </c>
      <c r="J1186" s="92">
        <f t="shared" ref="J1186:J1249" si="340">IF(O1185&gt;0,VLOOKUP(O1185,U$16:AE$76,2),J1185)</f>
        <v>45874</v>
      </c>
      <c r="K1186" s="73">
        <f t="shared" si="335"/>
        <v>56</v>
      </c>
      <c r="L1186" s="74">
        <f t="shared" ref="L1186:L1249" si="341">IF(AND(K1186=1,K1185=1),1,IF(K1186&gt;0,IF(K1186=K1185,K1186+1,K1186),0))</f>
        <v>56</v>
      </c>
      <c r="M1186" s="75">
        <f t="shared" ref="M1186:M1249" si="342">ROUND((I1186+1)^(L1186/252),9)</f>
        <v>1.0028743950000001</v>
      </c>
      <c r="N1186" s="75">
        <f t="shared" ref="N1186:N1249" ca="1" si="343">ROUND(H1186*M1186,9)</f>
        <v>1.0028743950000001</v>
      </c>
      <c r="O1186" s="74">
        <f t="shared" ref="O1186:O1249" si="344">IF(VLOOKUP(A1186,V$16:AC$76,8)=VLOOKUP(A1185,V$16:AC$76,8),0,VLOOKUP(A1186,V$16:AC$76,8))</f>
        <v>0</v>
      </c>
      <c r="P1186" s="71">
        <f t="shared" ref="P1186:P1249" ca="1" si="345">TRUNC(((N1186-1)*C1186),8)</f>
        <v>2.8743949999999998</v>
      </c>
      <c r="Q1186" s="71">
        <f t="shared" si="331"/>
        <v>0</v>
      </c>
      <c r="R1186" s="76" t="str">
        <f t="shared" ref="R1186:R1249" si="346">IF(O1185&gt;0,VLOOKUP(O1185,U$16:AE$76,10),R1185)</f>
        <v>J=</v>
      </c>
      <c r="S1186" s="92">
        <f t="shared" ref="S1186:S1249" si="347">IF(O1185&gt;0,VLOOKUP(O1185,U$16:AE$76,11),S1185)</f>
        <v>46058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0">
        <f t="shared" si="332"/>
        <v>45953</v>
      </c>
      <c r="B1187" s="77" t="str">
        <f t="shared" ca="1" si="333"/>
        <v>n.d</v>
      </c>
      <c r="C1187" s="71">
        <f t="shared" si="336"/>
        <v>1000</v>
      </c>
      <c r="D1187" s="10">
        <f ca="1">IF(A1187&lt;$B$1,VLOOKUP(A1187,[1]DI!$A$4:$B$15000,2,FALSE),0)</f>
        <v>0</v>
      </c>
      <c r="E1187" s="71">
        <f t="shared" ca="1" si="337"/>
        <v>1</v>
      </c>
      <c r="F1187" s="71">
        <f ca="1">(TRUNC(PRODUCT($E$16:$E1186),16))</f>
        <v>1.37678777149288</v>
      </c>
      <c r="G1187" s="71">
        <f t="shared" ca="1" si="338"/>
        <v>1.37678777149288</v>
      </c>
      <c r="H1187" s="71">
        <f t="shared" ca="1" si="339"/>
        <v>1</v>
      </c>
      <c r="I1187" s="72">
        <f t="shared" si="334"/>
        <v>1.2999999999999999E-2</v>
      </c>
      <c r="J1187" s="92">
        <f t="shared" si="340"/>
        <v>45874</v>
      </c>
      <c r="K1187" s="73">
        <f t="shared" si="335"/>
        <v>57</v>
      </c>
      <c r="L1187" s="74">
        <f t="shared" si="341"/>
        <v>57</v>
      </c>
      <c r="M1187" s="75">
        <f t="shared" si="342"/>
        <v>1.002925799</v>
      </c>
      <c r="N1187" s="75">
        <f t="shared" ca="1" si="343"/>
        <v>1.002925799</v>
      </c>
      <c r="O1187" s="74">
        <f t="shared" si="344"/>
        <v>0</v>
      </c>
      <c r="P1187" s="71">
        <f t="shared" ca="1" si="345"/>
        <v>2.925799</v>
      </c>
      <c r="Q1187" s="71">
        <f t="shared" si="331"/>
        <v>0</v>
      </c>
      <c r="R1187" s="76" t="str">
        <f t="shared" si="346"/>
        <v>J=</v>
      </c>
      <c r="S1187" s="92">
        <f t="shared" si="347"/>
        <v>46058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0">
        <f t="shared" si="332"/>
        <v>45954</v>
      </c>
      <c r="B1188" s="77" t="str">
        <f t="shared" ca="1" si="333"/>
        <v>n.d</v>
      </c>
      <c r="C1188" s="71">
        <f t="shared" si="336"/>
        <v>1000</v>
      </c>
      <c r="D1188" s="10">
        <f ca="1">IF(A1188&lt;$B$1,VLOOKUP(A1188,[1]DI!$A$4:$B$15000,2,FALSE),0)</f>
        <v>0</v>
      </c>
      <c r="E1188" s="71">
        <f t="shared" ca="1" si="337"/>
        <v>1</v>
      </c>
      <c r="F1188" s="71">
        <f ca="1">(TRUNC(PRODUCT($E$16:$E1187),16))</f>
        <v>1.37678777149288</v>
      </c>
      <c r="G1188" s="71">
        <f t="shared" ca="1" si="338"/>
        <v>1.37678777149288</v>
      </c>
      <c r="H1188" s="71">
        <f t="shared" ca="1" si="339"/>
        <v>1</v>
      </c>
      <c r="I1188" s="72">
        <f t="shared" si="334"/>
        <v>1.2999999999999999E-2</v>
      </c>
      <c r="J1188" s="92">
        <f t="shared" si="340"/>
        <v>45874</v>
      </c>
      <c r="K1188" s="73">
        <f t="shared" si="335"/>
        <v>58</v>
      </c>
      <c r="L1188" s="74">
        <f t="shared" si="341"/>
        <v>58</v>
      </c>
      <c r="M1188" s="75">
        <f t="shared" si="342"/>
        <v>1.0029772050000001</v>
      </c>
      <c r="N1188" s="75">
        <f t="shared" ca="1" si="343"/>
        <v>1.0029772050000001</v>
      </c>
      <c r="O1188" s="74">
        <f t="shared" si="344"/>
        <v>0</v>
      </c>
      <c r="P1188" s="71">
        <f t="shared" ca="1" si="345"/>
        <v>2.9772050000000001</v>
      </c>
      <c r="Q1188" s="71">
        <f t="shared" si="331"/>
        <v>0</v>
      </c>
      <c r="R1188" s="76" t="str">
        <f t="shared" si="346"/>
        <v>J=</v>
      </c>
      <c r="S1188" s="92">
        <f t="shared" si="347"/>
        <v>46058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0">
        <f t="shared" si="332"/>
        <v>45955</v>
      </c>
      <c r="B1189" s="77" t="str">
        <f t="shared" ca="1" si="333"/>
        <v>n.d</v>
      </c>
      <c r="C1189" s="71">
        <f t="shared" si="336"/>
        <v>1000</v>
      </c>
      <c r="D1189" s="10">
        <f ca="1">IF(A1189&lt;$B$1,VLOOKUP(A1189,[1]DI!$A$4:$B$15000,2,FALSE),0)</f>
        <v>0</v>
      </c>
      <c r="E1189" s="71">
        <f t="shared" ca="1" si="337"/>
        <v>1</v>
      </c>
      <c r="F1189" s="71">
        <f ca="1">(TRUNC(PRODUCT($E$16:$E1188),16))</f>
        <v>1.37678777149288</v>
      </c>
      <c r="G1189" s="71">
        <f t="shared" ca="1" si="338"/>
        <v>1.37678777149288</v>
      </c>
      <c r="H1189" s="71">
        <f t="shared" ca="1" si="339"/>
        <v>1</v>
      </c>
      <c r="I1189" s="72">
        <f t="shared" si="334"/>
        <v>1.2999999999999999E-2</v>
      </c>
      <c r="J1189" s="92">
        <f t="shared" si="340"/>
        <v>45874</v>
      </c>
      <c r="K1189" s="73">
        <f t="shared" si="335"/>
        <v>58</v>
      </c>
      <c r="L1189" s="74">
        <f t="shared" si="341"/>
        <v>59</v>
      </c>
      <c r="M1189" s="75">
        <f t="shared" si="342"/>
        <v>1.003028614</v>
      </c>
      <c r="N1189" s="75">
        <f t="shared" ca="1" si="343"/>
        <v>1.003028614</v>
      </c>
      <c r="O1189" s="74">
        <f t="shared" si="344"/>
        <v>0</v>
      </c>
      <c r="P1189" s="71">
        <f t="shared" ca="1" si="345"/>
        <v>3.0286139900000002</v>
      </c>
      <c r="Q1189" s="71">
        <f t="shared" si="331"/>
        <v>0</v>
      </c>
      <c r="R1189" s="76" t="str">
        <f t="shared" si="346"/>
        <v>J=</v>
      </c>
      <c r="S1189" s="92">
        <f t="shared" si="347"/>
        <v>46058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0">
        <f t="shared" si="332"/>
        <v>45956</v>
      </c>
      <c r="B1190" s="77" t="str">
        <f t="shared" ca="1" si="333"/>
        <v>n.d</v>
      </c>
      <c r="C1190" s="71">
        <f t="shared" si="336"/>
        <v>1000</v>
      </c>
      <c r="D1190" s="10">
        <f ca="1">IF(A1190&lt;$B$1,VLOOKUP(A1190,[1]DI!$A$4:$B$15000,2,FALSE),0)</f>
        <v>0</v>
      </c>
      <c r="E1190" s="71">
        <f t="shared" ca="1" si="337"/>
        <v>1</v>
      </c>
      <c r="F1190" s="71">
        <f ca="1">(TRUNC(PRODUCT($E$16:$E1189),16))</f>
        <v>1.37678777149288</v>
      </c>
      <c r="G1190" s="71">
        <f t="shared" ca="1" si="338"/>
        <v>1.37678777149288</v>
      </c>
      <c r="H1190" s="71">
        <f t="shared" ca="1" si="339"/>
        <v>1</v>
      </c>
      <c r="I1190" s="72">
        <f t="shared" si="334"/>
        <v>1.2999999999999999E-2</v>
      </c>
      <c r="J1190" s="92">
        <f t="shared" si="340"/>
        <v>45874</v>
      </c>
      <c r="K1190" s="73">
        <f t="shared" si="335"/>
        <v>58</v>
      </c>
      <c r="L1190" s="74">
        <f t="shared" si="341"/>
        <v>59</v>
      </c>
      <c r="M1190" s="75">
        <f t="shared" si="342"/>
        <v>1.003028614</v>
      </c>
      <c r="N1190" s="75">
        <f t="shared" ca="1" si="343"/>
        <v>1.003028614</v>
      </c>
      <c r="O1190" s="74">
        <f t="shared" si="344"/>
        <v>0</v>
      </c>
      <c r="P1190" s="71">
        <f t="shared" ca="1" si="345"/>
        <v>3.0286139900000002</v>
      </c>
      <c r="Q1190" s="71">
        <f t="shared" si="331"/>
        <v>0</v>
      </c>
      <c r="R1190" s="76" t="str">
        <f t="shared" si="346"/>
        <v>J=</v>
      </c>
      <c r="S1190" s="92">
        <f t="shared" si="347"/>
        <v>46058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0">
        <f t="shared" si="332"/>
        <v>45957</v>
      </c>
      <c r="B1191" s="77" t="str">
        <f t="shared" ca="1" si="333"/>
        <v>n.d</v>
      </c>
      <c r="C1191" s="71">
        <f t="shared" si="336"/>
        <v>1000</v>
      </c>
      <c r="D1191" s="10">
        <f ca="1">IF(A1191&lt;$B$1,VLOOKUP(A1191,[1]DI!$A$4:$B$15000,2,FALSE),0)</f>
        <v>0</v>
      </c>
      <c r="E1191" s="71">
        <f t="shared" ca="1" si="337"/>
        <v>1</v>
      </c>
      <c r="F1191" s="71">
        <f ca="1">(TRUNC(PRODUCT($E$16:$E1190),16))</f>
        <v>1.37678777149288</v>
      </c>
      <c r="G1191" s="71">
        <f t="shared" ca="1" si="338"/>
        <v>1.37678777149288</v>
      </c>
      <c r="H1191" s="71">
        <f t="shared" ca="1" si="339"/>
        <v>1</v>
      </c>
      <c r="I1191" s="72">
        <f t="shared" si="334"/>
        <v>1.2999999999999999E-2</v>
      </c>
      <c r="J1191" s="92">
        <f t="shared" si="340"/>
        <v>45874</v>
      </c>
      <c r="K1191" s="73">
        <f t="shared" si="335"/>
        <v>59</v>
      </c>
      <c r="L1191" s="74">
        <f t="shared" si="341"/>
        <v>59</v>
      </c>
      <c r="M1191" s="75">
        <f t="shared" si="342"/>
        <v>1.003028614</v>
      </c>
      <c r="N1191" s="75">
        <f t="shared" ca="1" si="343"/>
        <v>1.003028614</v>
      </c>
      <c r="O1191" s="74">
        <f t="shared" si="344"/>
        <v>0</v>
      </c>
      <c r="P1191" s="71">
        <f t="shared" ca="1" si="345"/>
        <v>3.0286139900000002</v>
      </c>
      <c r="Q1191" s="71">
        <f t="shared" si="331"/>
        <v>0</v>
      </c>
      <c r="R1191" s="76" t="str">
        <f t="shared" si="346"/>
        <v>J=</v>
      </c>
      <c r="S1191" s="92">
        <f t="shared" si="347"/>
        <v>46058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0">
        <f t="shared" si="332"/>
        <v>45958</v>
      </c>
      <c r="B1192" s="77" t="str">
        <f t="shared" ca="1" si="333"/>
        <v>n.d</v>
      </c>
      <c r="C1192" s="71">
        <f t="shared" si="336"/>
        <v>1000</v>
      </c>
      <c r="D1192" s="10">
        <f ca="1">IF(A1192&lt;$B$1,VLOOKUP(A1192,[1]DI!$A$4:$B$15000,2,FALSE),0)</f>
        <v>0</v>
      </c>
      <c r="E1192" s="71">
        <f t="shared" ca="1" si="337"/>
        <v>1</v>
      </c>
      <c r="F1192" s="71">
        <f ca="1">(TRUNC(PRODUCT($E$16:$E1191),16))</f>
        <v>1.37678777149288</v>
      </c>
      <c r="G1192" s="71">
        <f t="shared" ca="1" si="338"/>
        <v>1.37678777149288</v>
      </c>
      <c r="H1192" s="71">
        <f t="shared" ca="1" si="339"/>
        <v>1</v>
      </c>
      <c r="I1192" s="72">
        <f t="shared" si="334"/>
        <v>1.2999999999999999E-2</v>
      </c>
      <c r="J1192" s="92">
        <f t="shared" si="340"/>
        <v>45874</v>
      </c>
      <c r="K1192" s="73">
        <f t="shared" si="335"/>
        <v>60</v>
      </c>
      <c r="L1192" s="74">
        <f t="shared" si="341"/>
        <v>60</v>
      </c>
      <c r="M1192" s="75">
        <f t="shared" si="342"/>
        <v>1.003080025</v>
      </c>
      <c r="N1192" s="75">
        <f t="shared" ca="1" si="343"/>
        <v>1.003080025</v>
      </c>
      <c r="O1192" s="74">
        <f t="shared" si="344"/>
        <v>0</v>
      </c>
      <c r="P1192" s="71">
        <f t="shared" ca="1" si="345"/>
        <v>3.080025</v>
      </c>
      <c r="Q1192" s="71">
        <f t="shared" si="331"/>
        <v>0</v>
      </c>
      <c r="R1192" s="76" t="str">
        <f t="shared" si="346"/>
        <v>J=</v>
      </c>
      <c r="S1192" s="92">
        <f t="shared" si="347"/>
        <v>46058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0">
        <f t="shared" si="332"/>
        <v>45959</v>
      </c>
      <c r="B1193" s="77" t="str">
        <f t="shared" ca="1" si="333"/>
        <v>n.d</v>
      </c>
      <c r="C1193" s="71">
        <f t="shared" si="336"/>
        <v>1000</v>
      </c>
      <c r="D1193" s="10">
        <f ca="1">IF(A1193&lt;$B$1,VLOOKUP(A1193,[1]DI!$A$4:$B$15000,2,FALSE),0)</f>
        <v>0</v>
      </c>
      <c r="E1193" s="71">
        <f t="shared" ca="1" si="337"/>
        <v>1</v>
      </c>
      <c r="F1193" s="71">
        <f ca="1">(TRUNC(PRODUCT($E$16:$E1192),16))</f>
        <v>1.37678777149288</v>
      </c>
      <c r="G1193" s="71">
        <f t="shared" ca="1" si="338"/>
        <v>1.37678777149288</v>
      </c>
      <c r="H1193" s="71">
        <f t="shared" ca="1" si="339"/>
        <v>1</v>
      </c>
      <c r="I1193" s="72">
        <f t="shared" si="334"/>
        <v>1.2999999999999999E-2</v>
      </c>
      <c r="J1193" s="92">
        <f t="shared" si="340"/>
        <v>45874</v>
      </c>
      <c r="K1193" s="73">
        <f t="shared" si="335"/>
        <v>61</v>
      </c>
      <c r="L1193" s="74">
        <f t="shared" si="341"/>
        <v>61</v>
      </c>
      <c r="M1193" s="75">
        <f t="shared" si="342"/>
        <v>1.0031314389999999</v>
      </c>
      <c r="N1193" s="75">
        <f t="shared" ca="1" si="343"/>
        <v>1.0031314389999999</v>
      </c>
      <c r="O1193" s="74">
        <f t="shared" si="344"/>
        <v>0</v>
      </c>
      <c r="P1193" s="71">
        <f t="shared" ca="1" si="345"/>
        <v>3.1314389899999999</v>
      </c>
      <c r="Q1193" s="71">
        <f t="shared" si="331"/>
        <v>0</v>
      </c>
      <c r="R1193" s="76" t="str">
        <f t="shared" si="346"/>
        <v>J=</v>
      </c>
      <c r="S1193" s="92">
        <f t="shared" si="347"/>
        <v>46058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0">
        <f t="shared" si="332"/>
        <v>45960</v>
      </c>
      <c r="B1194" s="77" t="str">
        <f t="shared" ca="1" si="333"/>
        <v>n.d</v>
      </c>
      <c r="C1194" s="71">
        <f t="shared" si="336"/>
        <v>1000</v>
      </c>
      <c r="D1194" s="10">
        <f ca="1">IF(A1194&lt;$B$1,VLOOKUP(A1194,[1]DI!$A$4:$B$15000,2,FALSE),0)</f>
        <v>0</v>
      </c>
      <c r="E1194" s="71">
        <f t="shared" ca="1" si="337"/>
        <v>1</v>
      </c>
      <c r="F1194" s="71">
        <f ca="1">(TRUNC(PRODUCT($E$16:$E1193),16))</f>
        <v>1.37678777149288</v>
      </c>
      <c r="G1194" s="71">
        <f t="shared" ca="1" si="338"/>
        <v>1.37678777149288</v>
      </c>
      <c r="H1194" s="71">
        <f t="shared" ca="1" si="339"/>
        <v>1</v>
      </c>
      <c r="I1194" s="72">
        <f t="shared" si="334"/>
        <v>1.2999999999999999E-2</v>
      </c>
      <c r="J1194" s="92">
        <f t="shared" si="340"/>
        <v>45874</v>
      </c>
      <c r="K1194" s="73">
        <f t="shared" si="335"/>
        <v>62</v>
      </c>
      <c r="L1194" s="74">
        <f t="shared" si="341"/>
        <v>62</v>
      </c>
      <c r="M1194" s="75">
        <f t="shared" si="342"/>
        <v>1.003182856</v>
      </c>
      <c r="N1194" s="75">
        <f t="shared" ca="1" si="343"/>
        <v>1.003182856</v>
      </c>
      <c r="O1194" s="74">
        <f t="shared" si="344"/>
        <v>0</v>
      </c>
      <c r="P1194" s="71">
        <f t="shared" ca="1" si="345"/>
        <v>3.1828560000000001</v>
      </c>
      <c r="Q1194" s="71">
        <f t="shared" si="331"/>
        <v>0</v>
      </c>
      <c r="R1194" s="76" t="str">
        <f t="shared" si="346"/>
        <v>J=</v>
      </c>
      <c r="S1194" s="92">
        <f t="shared" si="347"/>
        <v>46058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0">
        <f t="shared" si="332"/>
        <v>45961</v>
      </c>
      <c r="B1195" s="77" t="str">
        <f t="shared" ca="1" si="333"/>
        <v>n.d</v>
      </c>
      <c r="C1195" s="71">
        <f t="shared" si="336"/>
        <v>1000</v>
      </c>
      <c r="D1195" s="10">
        <f ca="1">IF(A1195&lt;$B$1,VLOOKUP(A1195,[1]DI!$A$4:$B$15000,2,FALSE),0)</f>
        <v>0</v>
      </c>
      <c r="E1195" s="71">
        <f t="shared" ca="1" si="337"/>
        <v>1</v>
      </c>
      <c r="F1195" s="71">
        <f ca="1">(TRUNC(PRODUCT($E$16:$E1194),16))</f>
        <v>1.37678777149288</v>
      </c>
      <c r="G1195" s="71">
        <f t="shared" ca="1" si="338"/>
        <v>1.37678777149288</v>
      </c>
      <c r="H1195" s="71">
        <f t="shared" ca="1" si="339"/>
        <v>1</v>
      </c>
      <c r="I1195" s="72">
        <f t="shared" si="334"/>
        <v>1.2999999999999999E-2</v>
      </c>
      <c r="J1195" s="92">
        <f t="shared" si="340"/>
        <v>45874</v>
      </c>
      <c r="K1195" s="73">
        <f t="shared" si="335"/>
        <v>63</v>
      </c>
      <c r="L1195" s="74">
        <f t="shared" si="341"/>
        <v>63</v>
      </c>
      <c r="M1195" s="75">
        <f t="shared" si="342"/>
        <v>1.0032342750000001</v>
      </c>
      <c r="N1195" s="75">
        <f t="shared" ca="1" si="343"/>
        <v>1.0032342750000001</v>
      </c>
      <c r="O1195" s="74">
        <f t="shared" si="344"/>
        <v>0</v>
      </c>
      <c r="P1195" s="71">
        <f t="shared" ca="1" si="345"/>
        <v>3.2342749999999998</v>
      </c>
      <c r="Q1195" s="71">
        <f t="shared" si="331"/>
        <v>0</v>
      </c>
      <c r="R1195" s="76" t="str">
        <f t="shared" si="346"/>
        <v>J=</v>
      </c>
      <c r="S1195" s="92">
        <f t="shared" si="347"/>
        <v>46058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0">
        <f t="shared" si="332"/>
        <v>45962</v>
      </c>
      <c r="B1196" s="77" t="str">
        <f t="shared" ca="1" si="333"/>
        <v>n.d</v>
      </c>
      <c r="C1196" s="71">
        <f t="shared" si="336"/>
        <v>1000</v>
      </c>
      <c r="D1196" s="10">
        <f ca="1">IF(A1196&lt;$B$1,VLOOKUP(A1196,[1]DI!$A$4:$B$15000,2,FALSE),0)</f>
        <v>0</v>
      </c>
      <c r="E1196" s="71">
        <f t="shared" ca="1" si="337"/>
        <v>1</v>
      </c>
      <c r="F1196" s="71">
        <f ca="1">(TRUNC(PRODUCT($E$16:$E1195),16))</f>
        <v>1.37678777149288</v>
      </c>
      <c r="G1196" s="71">
        <f t="shared" ca="1" si="338"/>
        <v>1.37678777149288</v>
      </c>
      <c r="H1196" s="71">
        <f t="shared" ca="1" si="339"/>
        <v>1</v>
      </c>
      <c r="I1196" s="72">
        <f t="shared" si="334"/>
        <v>1.2999999999999999E-2</v>
      </c>
      <c r="J1196" s="92">
        <f t="shared" si="340"/>
        <v>45874</v>
      </c>
      <c r="K1196" s="73">
        <f t="shared" si="335"/>
        <v>63</v>
      </c>
      <c r="L1196" s="74">
        <f t="shared" si="341"/>
        <v>64</v>
      </c>
      <c r="M1196" s="75">
        <f t="shared" si="342"/>
        <v>1.0032856969999999</v>
      </c>
      <c r="N1196" s="75">
        <f t="shared" ca="1" si="343"/>
        <v>1.0032856969999999</v>
      </c>
      <c r="O1196" s="74">
        <f t="shared" si="344"/>
        <v>0</v>
      </c>
      <c r="P1196" s="71">
        <f t="shared" ca="1" si="345"/>
        <v>3.2856969899999999</v>
      </c>
      <c r="Q1196" s="71">
        <f t="shared" si="331"/>
        <v>0</v>
      </c>
      <c r="R1196" s="76" t="str">
        <f t="shared" si="346"/>
        <v>J=</v>
      </c>
      <c r="S1196" s="92">
        <f t="shared" si="347"/>
        <v>46058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0">
        <f t="shared" si="332"/>
        <v>45963</v>
      </c>
      <c r="B1197" s="77" t="str">
        <f t="shared" ca="1" si="333"/>
        <v>n.d</v>
      </c>
      <c r="C1197" s="71">
        <f t="shared" si="336"/>
        <v>1000</v>
      </c>
      <c r="D1197" s="10">
        <f ca="1">IF(A1197&lt;$B$1,VLOOKUP(A1197,[1]DI!$A$4:$B$15000,2,FALSE),0)</f>
        <v>0</v>
      </c>
      <c r="E1197" s="71">
        <f t="shared" ca="1" si="337"/>
        <v>1</v>
      </c>
      <c r="F1197" s="71">
        <f ca="1">(TRUNC(PRODUCT($E$16:$E1196),16))</f>
        <v>1.37678777149288</v>
      </c>
      <c r="G1197" s="71">
        <f t="shared" ca="1" si="338"/>
        <v>1.37678777149288</v>
      </c>
      <c r="H1197" s="71">
        <f t="shared" ca="1" si="339"/>
        <v>1</v>
      </c>
      <c r="I1197" s="72">
        <f t="shared" si="334"/>
        <v>1.2999999999999999E-2</v>
      </c>
      <c r="J1197" s="92">
        <f t="shared" si="340"/>
        <v>45874</v>
      </c>
      <c r="K1197" s="73">
        <f t="shared" si="335"/>
        <v>63</v>
      </c>
      <c r="L1197" s="74">
        <f t="shared" si="341"/>
        <v>64</v>
      </c>
      <c r="M1197" s="75">
        <f t="shared" si="342"/>
        <v>1.0032856969999999</v>
      </c>
      <c r="N1197" s="75">
        <f t="shared" ca="1" si="343"/>
        <v>1.0032856969999999</v>
      </c>
      <c r="O1197" s="74">
        <f t="shared" si="344"/>
        <v>0</v>
      </c>
      <c r="P1197" s="71">
        <f t="shared" ca="1" si="345"/>
        <v>3.2856969899999999</v>
      </c>
      <c r="Q1197" s="71">
        <f t="shared" si="331"/>
        <v>0</v>
      </c>
      <c r="R1197" s="76" t="str">
        <f t="shared" si="346"/>
        <v>J=</v>
      </c>
      <c r="S1197" s="92">
        <f t="shared" si="347"/>
        <v>46058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0">
        <f t="shared" si="332"/>
        <v>45964</v>
      </c>
      <c r="B1198" s="77" t="str">
        <f t="shared" ca="1" si="333"/>
        <v>n.d</v>
      </c>
      <c r="C1198" s="71">
        <f t="shared" si="336"/>
        <v>1000</v>
      </c>
      <c r="D1198" s="10">
        <f ca="1">IF(A1198&lt;$B$1,VLOOKUP(A1198,[1]DI!$A$4:$B$15000,2,FALSE),0)</f>
        <v>0</v>
      </c>
      <c r="E1198" s="71">
        <f t="shared" ca="1" si="337"/>
        <v>1</v>
      </c>
      <c r="F1198" s="71">
        <f ca="1">(TRUNC(PRODUCT($E$16:$E1197),16))</f>
        <v>1.37678777149288</v>
      </c>
      <c r="G1198" s="71">
        <f t="shared" ca="1" si="338"/>
        <v>1.37678777149288</v>
      </c>
      <c r="H1198" s="71">
        <f t="shared" ca="1" si="339"/>
        <v>1</v>
      </c>
      <c r="I1198" s="72">
        <f t="shared" si="334"/>
        <v>1.2999999999999999E-2</v>
      </c>
      <c r="J1198" s="92">
        <f t="shared" si="340"/>
        <v>45874</v>
      </c>
      <c r="K1198" s="73">
        <f t="shared" si="335"/>
        <v>64</v>
      </c>
      <c r="L1198" s="74">
        <f t="shared" si="341"/>
        <v>64</v>
      </c>
      <c r="M1198" s="75">
        <f t="shared" si="342"/>
        <v>1.0032856969999999</v>
      </c>
      <c r="N1198" s="75">
        <f t="shared" ca="1" si="343"/>
        <v>1.0032856969999999</v>
      </c>
      <c r="O1198" s="74">
        <f t="shared" si="344"/>
        <v>0</v>
      </c>
      <c r="P1198" s="71">
        <f t="shared" ca="1" si="345"/>
        <v>3.2856969899999999</v>
      </c>
      <c r="Q1198" s="71">
        <f t="shared" si="331"/>
        <v>0</v>
      </c>
      <c r="R1198" s="76" t="str">
        <f t="shared" si="346"/>
        <v>J=</v>
      </c>
      <c r="S1198" s="92">
        <f t="shared" si="347"/>
        <v>46058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0">
        <f t="shared" si="332"/>
        <v>45965</v>
      </c>
      <c r="B1199" s="77" t="str">
        <f t="shared" ca="1" si="333"/>
        <v>n.d</v>
      </c>
      <c r="C1199" s="71">
        <f t="shared" si="336"/>
        <v>1000</v>
      </c>
      <c r="D1199" s="10">
        <f ca="1">IF(A1199&lt;$B$1,VLOOKUP(A1199,[1]DI!$A$4:$B$15000,2,FALSE),0)</f>
        <v>0</v>
      </c>
      <c r="E1199" s="71">
        <f t="shared" ca="1" si="337"/>
        <v>1</v>
      </c>
      <c r="F1199" s="71">
        <f ca="1">(TRUNC(PRODUCT($E$16:$E1198),16))</f>
        <v>1.37678777149288</v>
      </c>
      <c r="G1199" s="71">
        <f t="shared" ca="1" si="338"/>
        <v>1.37678777149288</v>
      </c>
      <c r="H1199" s="71">
        <f t="shared" ca="1" si="339"/>
        <v>1</v>
      </c>
      <c r="I1199" s="72">
        <f t="shared" si="334"/>
        <v>1.2999999999999999E-2</v>
      </c>
      <c r="J1199" s="92">
        <f t="shared" si="340"/>
        <v>45874</v>
      </c>
      <c r="K1199" s="73">
        <f t="shared" si="335"/>
        <v>65</v>
      </c>
      <c r="L1199" s="74">
        <f t="shared" si="341"/>
        <v>65</v>
      </c>
      <c r="M1199" s="75">
        <f t="shared" si="342"/>
        <v>1.003337122</v>
      </c>
      <c r="N1199" s="75">
        <f t="shared" ca="1" si="343"/>
        <v>1.003337122</v>
      </c>
      <c r="O1199" s="74">
        <f t="shared" si="344"/>
        <v>0</v>
      </c>
      <c r="P1199" s="71">
        <f t="shared" ca="1" si="345"/>
        <v>3.3371219999999999</v>
      </c>
      <c r="Q1199" s="71">
        <f t="shared" si="331"/>
        <v>0</v>
      </c>
      <c r="R1199" s="76" t="str">
        <f t="shared" si="346"/>
        <v>J=</v>
      </c>
      <c r="S1199" s="92">
        <f t="shared" si="347"/>
        <v>46058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0">
        <f t="shared" si="332"/>
        <v>45966</v>
      </c>
      <c r="B1200" s="77" t="str">
        <f t="shared" ca="1" si="333"/>
        <v>n.d</v>
      </c>
      <c r="C1200" s="71">
        <f t="shared" si="336"/>
        <v>1000</v>
      </c>
      <c r="D1200" s="10">
        <f ca="1">IF(A1200&lt;$B$1,VLOOKUP(A1200,[1]DI!$A$4:$B$15000,2,FALSE),0)</f>
        <v>0</v>
      </c>
      <c r="E1200" s="71">
        <f t="shared" ca="1" si="337"/>
        <v>1</v>
      </c>
      <c r="F1200" s="71">
        <f ca="1">(TRUNC(PRODUCT($E$16:$E1199),16))</f>
        <v>1.37678777149288</v>
      </c>
      <c r="G1200" s="71">
        <f t="shared" ca="1" si="338"/>
        <v>1.37678777149288</v>
      </c>
      <c r="H1200" s="71">
        <f t="shared" ca="1" si="339"/>
        <v>1</v>
      </c>
      <c r="I1200" s="72">
        <f t="shared" si="334"/>
        <v>1.2999999999999999E-2</v>
      </c>
      <c r="J1200" s="92">
        <f t="shared" si="340"/>
        <v>45874</v>
      </c>
      <c r="K1200" s="73">
        <f t="shared" si="335"/>
        <v>66</v>
      </c>
      <c r="L1200" s="74">
        <f t="shared" si="341"/>
        <v>66</v>
      </c>
      <c r="M1200" s="75">
        <f t="shared" si="342"/>
        <v>1.0033885490000001</v>
      </c>
      <c r="N1200" s="75">
        <f t="shared" ca="1" si="343"/>
        <v>1.0033885490000001</v>
      </c>
      <c r="O1200" s="74">
        <f t="shared" si="344"/>
        <v>0</v>
      </c>
      <c r="P1200" s="71">
        <f t="shared" ca="1" si="345"/>
        <v>3.3885489999999998</v>
      </c>
      <c r="Q1200" s="71">
        <f t="shared" si="331"/>
        <v>0</v>
      </c>
      <c r="R1200" s="76" t="str">
        <f t="shared" si="346"/>
        <v>J=</v>
      </c>
      <c r="S1200" s="92">
        <f t="shared" si="347"/>
        <v>46058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0">
        <f t="shared" si="332"/>
        <v>45967</v>
      </c>
      <c r="B1201" s="77" t="str">
        <f t="shared" ca="1" si="333"/>
        <v>n.d</v>
      </c>
      <c r="C1201" s="71">
        <f t="shared" si="336"/>
        <v>1000</v>
      </c>
      <c r="D1201" s="10">
        <f ca="1">IF(A1201&lt;$B$1,VLOOKUP(A1201,[1]DI!$A$4:$B$15000,2,FALSE),0)</f>
        <v>0</v>
      </c>
      <c r="E1201" s="71">
        <f t="shared" ca="1" si="337"/>
        <v>1</v>
      </c>
      <c r="F1201" s="71">
        <f ca="1">(TRUNC(PRODUCT($E$16:$E1200),16))</f>
        <v>1.37678777149288</v>
      </c>
      <c r="G1201" s="71">
        <f t="shared" ca="1" si="338"/>
        <v>1.37678777149288</v>
      </c>
      <c r="H1201" s="71">
        <f t="shared" ca="1" si="339"/>
        <v>1</v>
      </c>
      <c r="I1201" s="72">
        <f t="shared" si="334"/>
        <v>1.2999999999999999E-2</v>
      </c>
      <c r="J1201" s="92">
        <f t="shared" si="340"/>
        <v>45874</v>
      </c>
      <c r="K1201" s="73">
        <f t="shared" si="335"/>
        <v>67</v>
      </c>
      <c r="L1201" s="74">
        <f t="shared" si="341"/>
        <v>67</v>
      </c>
      <c r="M1201" s="75">
        <f t="shared" si="342"/>
        <v>1.0034399789999999</v>
      </c>
      <c r="N1201" s="75">
        <f t="shared" ca="1" si="343"/>
        <v>1.0034399789999999</v>
      </c>
      <c r="O1201" s="74">
        <f t="shared" si="344"/>
        <v>0</v>
      </c>
      <c r="P1201" s="71">
        <f t="shared" ca="1" si="345"/>
        <v>3.4399789900000002</v>
      </c>
      <c r="Q1201" s="71">
        <f t="shared" si="331"/>
        <v>0</v>
      </c>
      <c r="R1201" s="76" t="str">
        <f t="shared" si="346"/>
        <v>J=</v>
      </c>
      <c r="S1201" s="92">
        <f t="shared" si="347"/>
        <v>46058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0">
        <f t="shared" si="332"/>
        <v>45968</v>
      </c>
      <c r="B1202" s="77" t="str">
        <f t="shared" ca="1" si="333"/>
        <v>n.d</v>
      </c>
      <c r="C1202" s="71">
        <f t="shared" si="336"/>
        <v>1000</v>
      </c>
      <c r="D1202" s="10">
        <f ca="1">IF(A1202&lt;$B$1,VLOOKUP(A1202,[1]DI!$A$4:$B$15000,2,FALSE),0)</f>
        <v>0</v>
      </c>
      <c r="E1202" s="71">
        <f t="shared" ca="1" si="337"/>
        <v>1</v>
      </c>
      <c r="F1202" s="71">
        <f ca="1">(TRUNC(PRODUCT($E$16:$E1201),16))</f>
        <v>1.37678777149288</v>
      </c>
      <c r="G1202" s="71">
        <f t="shared" ca="1" si="338"/>
        <v>1.37678777149288</v>
      </c>
      <c r="H1202" s="71">
        <f t="shared" ca="1" si="339"/>
        <v>1</v>
      </c>
      <c r="I1202" s="72">
        <f t="shared" si="334"/>
        <v>1.2999999999999999E-2</v>
      </c>
      <c r="J1202" s="92">
        <f t="shared" si="340"/>
        <v>45874</v>
      </c>
      <c r="K1202" s="73">
        <f t="shared" si="335"/>
        <v>68</v>
      </c>
      <c r="L1202" s="74">
        <f t="shared" si="341"/>
        <v>68</v>
      </c>
      <c r="M1202" s="75">
        <f t="shared" si="342"/>
        <v>1.0034914109999999</v>
      </c>
      <c r="N1202" s="75">
        <f t="shared" ca="1" si="343"/>
        <v>1.0034914109999999</v>
      </c>
      <c r="O1202" s="74">
        <f t="shared" si="344"/>
        <v>0</v>
      </c>
      <c r="P1202" s="71">
        <f t="shared" ca="1" si="345"/>
        <v>3.4914109899999999</v>
      </c>
      <c r="Q1202" s="71">
        <f t="shared" si="331"/>
        <v>0</v>
      </c>
      <c r="R1202" s="76" t="str">
        <f t="shared" si="346"/>
        <v>J=</v>
      </c>
      <c r="S1202" s="92">
        <f t="shared" si="347"/>
        <v>46058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0">
        <f t="shared" si="332"/>
        <v>45969</v>
      </c>
      <c r="B1203" s="77" t="str">
        <f t="shared" ca="1" si="333"/>
        <v>n.d</v>
      </c>
      <c r="C1203" s="71">
        <f t="shared" si="336"/>
        <v>1000</v>
      </c>
      <c r="D1203" s="10">
        <f ca="1">IF(A1203&lt;$B$1,VLOOKUP(A1203,[1]DI!$A$4:$B$15000,2,FALSE),0)</f>
        <v>0</v>
      </c>
      <c r="E1203" s="71">
        <f t="shared" ca="1" si="337"/>
        <v>1</v>
      </c>
      <c r="F1203" s="71">
        <f ca="1">(TRUNC(PRODUCT($E$16:$E1202),16))</f>
        <v>1.37678777149288</v>
      </c>
      <c r="G1203" s="71">
        <f t="shared" ca="1" si="338"/>
        <v>1.37678777149288</v>
      </c>
      <c r="H1203" s="71">
        <f t="shared" ca="1" si="339"/>
        <v>1</v>
      </c>
      <c r="I1203" s="72">
        <f t="shared" si="334"/>
        <v>1.2999999999999999E-2</v>
      </c>
      <c r="J1203" s="92">
        <f t="shared" si="340"/>
        <v>45874</v>
      </c>
      <c r="K1203" s="73">
        <f t="shared" si="335"/>
        <v>68</v>
      </c>
      <c r="L1203" s="74">
        <f t="shared" si="341"/>
        <v>69</v>
      </c>
      <c r="M1203" s="75">
        <f t="shared" si="342"/>
        <v>1.0035428470000001</v>
      </c>
      <c r="N1203" s="75">
        <f t="shared" ca="1" si="343"/>
        <v>1.0035428470000001</v>
      </c>
      <c r="O1203" s="74">
        <f t="shared" si="344"/>
        <v>0</v>
      </c>
      <c r="P1203" s="71">
        <f t="shared" ca="1" si="345"/>
        <v>3.5428470000000001</v>
      </c>
      <c r="Q1203" s="71">
        <f t="shared" si="331"/>
        <v>0</v>
      </c>
      <c r="R1203" s="76" t="str">
        <f t="shared" si="346"/>
        <v>J=</v>
      </c>
      <c r="S1203" s="92">
        <f t="shared" si="347"/>
        <v>46058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0">
        <f t="shared" si="332"/>
        <v>45970</v>
      </c>
      <c r="B1204" s="77" t="str">
        <f t="shared" ca="1" si="333"/>
        <v>n.d</v>
      </c>
      <c r="C1204" s="71">
        <f t="shared" si="336"/>
        <v>1000</v>
      </c>
      <c r="D1204" s="10">
        <f ca="1">IF(A1204&lt;$B$1,VLOOKUP(A1204,[1]DI!$A$4:$B$15000,2,FALSE),0)</f>
        <v>0</v>
      </c>
      <c r="E1204" s="71">
        <f t="shared" ca="1" si="337"/>
        <v>1</v>
      </c>
      <c r="F1204" s="71">
        <f ca="1">(TRUNC(PRODUCT($E$16:$E1203),16))</f>
        <v>1.37678777149288</v>
      </c>
      <c r="G1204" s="71">
        <f t="shared" ca="1" si="338"/>
        <v>1.37678777149288</v>
      </c>
      <c r="H1204" s="71">
        <f t="shared" ca="1" si="339"/>
        <v>1</v>
      </c>
      <c r="I1204" s="72">
        <f t="shared" si="334"/>
        <v>1.2999999999999999E-2</v>
      </c>
      <c r="J1204" s="92">
        <f t="shared" si="340"/>
        <v>45874</v>
      </c>
      <c r="K1204" s="73">
        <f t="shared" si="335"/>
        <v>68</v>
      </c>
      <c r="L1204" s="74">
        <f t="shared" si="341"/>
        <v>69</v>
      </c>
      <c r="M1204" s="75">
        <f t="shared" si="342"/>
        <v>1.0035428470000001</v>
      </c>
      <c r="N1204" s="75">
        <f t="shared" ca="1" si="343"/>
        <v>1.0035428470000001</v>
      </c>
      <c r="O1204" s="74">
        <f t="shared" si="344"/>
        <v>0</v>
      </c>
      <c r="P1204" s="71">
        <f t="shared" ca="1" si="345"/>
        <v>3.5428470000000001</v>
      </c>
      <c r="Q1204" s="71">
        <f t="shared" si="331"/>
        <v>0</v>
      </c>
      <c r="R1204" s="76" t="str">
        <f t="shared" si="346"/>
        <v>J=</v>
      </c>
      <c r="S1204" s="92">
        <f t="shared" si="347"/>
        <v>46058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0">
        <f t="shared" si="332"/>
        <v>45971</v>
      </c>
      <c r="B1205" s="77" t="str">
        <f t="shared" ca="1" si="333"/>
        <v>n.d</v>
      </c>
      <c r="C1205" s="71">
        <f t="shared" si="336"/>
        <v>1000</v>
      </c>
      <c r="D1205" s="10">
        <f ca="1">IF(A1205&lt;$B$1,VLOOKUP(A1205,[1]DI!$A$4:$B$15000,2,FALSE),0)</f>
        <v>0</v>
      </c>
      <c r="E1205" s="71">
        <f t="shared" ca="1" si="337"/>
        <v>1</v>
      </c>
      <c r="F1205" s="71">
        <f ca="1">(TRUNC(PRODUCT($E$16:$E1204),16))</f>
        <v>1.37678777149288</v>
      </c>
      <c r="G1205" s="71">
        <f t="shared" ca="1" si="338"/>
        <v>1.37678777149288</v>
      </c>
      <c r="H1205" s="71">
        <f t="shared" ca="1" si="339"/>
        <v>1</v>
      </c>
      <c r="I1205" s="72">
        <f t="shared" si="334"/>
        <v>1.2999999999999999E-2</v>
      </c>
      <c r="J1205" s="92">
        <f t="shared" si="340"/>
        <v>45874</v>
      </c>
      <c r="K1205" s="73">
        <f t="shared" si="335"/>
        <v>69</v>
      </c>
      <c r="L1205" s="74">
        <f t="shared" si="341"/>
        <v>69</v>
      </c>
      <c r="M1205" s="75">
        <f t="shared" si="342"/>
        <v>1.0035428470000001</v>
      </c>
      <c r="N1205" s="75">
        <f t="shared" ca="1" si="343"/>
        <v>1.0035428470000001</v>
      </c>
      <c r="O1205" s="74">
        <f t="shared" si="344"/>
        <v>0</v>
      </c>
      <c r="P1205" s="71">
        <f t="shared" ca="1" si="345"/>
        <v>3.5428470000000001</v>
      </c>
      <c r="Q1205" s="71">
        <f t="shared" si="331"/>
        <v>0</v>
      </c>
      <c r="R1205" s="76" t="str">
        <f t="shared" si="346"/>
        <v>J=</v>
      </c>
      <c r="S1205" s="92">
        <f t="shared" si="347"/>
        <v>46058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0">
        <f t="shared" si="332"/>
        <v>45972</v>
      </c>
      <c r="B1206" s="77" t="str">
        <f t="shared" ca="1" si="333"/>
        <v>n.d</v>
      </c>
      <c r="C1206" s="71">
        <f t="shared" si="336"/>
        <v>1000</v>
      </c>
      <c r="D1206" s="10">
        <f ca="1">IF(A1206&lt;$B$1,VLOOKUP(A1206,[1]DI!$A$4:$B$15000,2,FALSE),0)</f>
        <v>0</v>
      </c>
      <c r="E1206" s="71">
        <f t="shared" ca="1" si="337"/>
        <v>1</v>
      </c>
      <c r="F1206" s="71">
        <f ca="1">(TRUNC(PRODUCT($E$16:$E1205),16))</f>
        <v>1.37678777149288</v>
      </c>
      <c r="G1206" s="71">
        <f t="shared" ca="1" si="338"/>
        <v>1.37678777149288</v>
      </c>
      <c r="H1206" s="71">
        <f t="shared" ca="1" si="339"/>
        <v>1</v>
      </c>
      <c r="I1206" s="72">
        <f t="shared" si="334"/>
        <v>1.2999999999999999E-2</v>
      </c>
      <c r="J1206" s="92">
        <f t="shared" si="340"/>
        <v>45874</v>
      </c>
      <c r="K1206" s="73">
        <f t="shared" si="335"/>
        <v>70</v>
      </c>
      <c r="L1206" s="74">
        <f t="shared" si="341"/>
        <v>70</v>
      </c>
      <c r="M1206" s="75">
        <f t="shared" si="342"/>
        <v>1.0035942840000001</v>
      </c>
      <c r="N1206" s="75">
        <f t="shared" ca="1" si="343"/>
        <v>1.0035942840000001</v>
      </c>
      <c r="O1206" s="74">
        <f t="shared" si="344"/>
        <v>0</v>
      </c>
      <c r="P1206" s="71">
        <f t="shared" ca="1" si="345"/>
        <v>3.594284</v>
      </c>
      <c r="Q1206" s="71">
        <f t="shared" si="331"/>
        <v>0</v>
      </c>
      <c r="R1206" s="76" t="str">
        <f t="shared" si="346"/>
        <v>J=</v>
      </c>
      <c r="S1206" s="92">
        <f t="shared" si="347"/>
        <v>46058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0">
        <f t="shared" si="332"/>
        <v>45973</v>
      </c>
      <c r="B1207" s="77" t="str">
        <f t="shared" ca="1" si="333"/>
        <v>n.d</v>
      </c>
      <c r="C1207" s="71">
        <f t="shared" si="336"/>
        <v>1000</v>
      </c>
      <c r="D1207" s="10">
        <f ca="1">IF(A1207&lt;$B$1,VLOOKUP(A1207,[1]DI!$A$4:$B$15000,2,FALSE),0)</f>
        <v>0</v>
      </c>
      <c r="E1207" s="71">
        <f t="shared" ca="1" si="337"/>
        <v>1</v>
      </c>
      <c r="F1207" s="71">
        <f ca="1">(TRUNC(PRODUCT($E$16:$E1206),16))</f>
        <v>1.37678777149288</v>
      </c>
      <c r="G1207" s="71">
        <f t="shared" ca="1" si="338"/>
        <v>1.37678777149288</v>
      </c>
      <c r="H1207" s="71">
        <f t="shared" ca="1" si="339"/>
        <v>1</v>
      </c>
      <c r="I1207" s="72">
        <f t="shared" si="334"/>
        <v>1.2999999999999999E-2</v>
      </c>
      <c r="J1207" s="92">
        <f t="shared" si="340"/>
        <v>45874</v>
      </c>
      <c r="K1207" s="73">
        <f t="shared" si="335"/>
        <v>71</v>
      </c>
      <c r="L1207" s="74">
        <f t="shared" si="341"/>
        <v>71</v>
      </c>
      <c r="M1207" s="75">
        <f t="shared" si="342"/>
        <v>1.0036457249999999</v>
      </c>
      <c r="N1207" s="75">
        <f t="shared" ca="1" si="343"/>
        <v>1.0036457249999999</v>
      </c>
      <c r="O1207" s="74">
        <f t="shared" si="344"/>
        <v>0</v>
      </c>
      <c r="P1207" s="71">
        <f t="shared" ca="1" si="345"/>
        <v>3.6457249900000002</v>
      </c>
      <c r="Q1207" s="71">
        <f t="shared" si="331"/>
        <v>0</v>
      </c>
      <c r="R1207" s="76" t="str">
        <f t="shared" si="346"/>
        <v>J=</v>
      </c>
      <c r="S1207" s="92">
        <f t="shared" si="347"/>
        <v>46058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0">
        <f t="shared" si="332"/>
        <v>45974</v>
      </c>
      <c r="B1208" s="77" t="str">
        <f t="shared" ca="1" si="333"/>
        <v>n.d</v>
      </c>
      <c r="C1208" s="71">
        <f t="shared" si="336"/>
        <v>1000</v>
      </c>
      <c r="D1208" s="10">
        <f ca="1">IF(A1208&lt;$B$1,VLOOKUP(A1208,[1]DI!$A$4:$B$15000,2,FALSE),0)</f>
        <v>0</v>
      </c>
      <c r="E1208" s="71">
        <f t="shared" ca="1" si="337"/>
        <v>1</v>
      </c>
      <c r="F1208" s="71">
        <f ca="1">(TRUNC(PRODUCT($E$16:$E1207),16))</f>
        <v>1.37678777149288</v>
      </c>
      <c r="G1208" s="71">
        <f t="shared" ca="1" si="338"/>
        <v>1.37678777149288</v>
      </c>
      <c r="H1208" s="71">
        <f t="shared" ca="1" si="339"/>
        <v>1</v>
      </c>
      <c r="I1208" s="72">
        <f t="shared" si="334"/>
        <v>1.2999999999999999E-2</v>
      </c>
      <c r="J1208" s="92">
        <f t="shared" si="340"/>
        <v>45874</v>
      </c>
      <c r="K1208" s="73">
        <f t="shared" si="335"/>
        <v>72</v>
      </c>
      <c r="L1208" s="74">
        <f t="shared" si="341"/>
        <v>72</v>
      </c>
      <c r="M1208" s="75">
        <f t="shared" si="342"/>
        <v>1.003697168</v>
      </c>
      <c r="N1208" s="75">
        <f t="shared" ca="1" si="343"/>
        <v>1.003697168</v>
      </c>
      <c r="O1208" s="74">
        <f t="shared" si="344"/>
        <v>0</v>
      </c>
      <c r="P1208" s="71">
        <f t="shared" ca="1" si="345"/>
        <v>3.6971679900000001</v>
      </c>
      <c r="Q1208" s="71">
        <f t="shared" si="331"/>
        <v>0</v>
      </c>
      <c r="R1208" s="76" t="str">
        <f t="shared" si="346"/>
        <v>J=</v>
      </c>
      <c r="S1208" s="92">
        <f t="shared" si="347"/>
        <v>46058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0">
        <f t="shared" si="332"/>
        <v>45975</v>
      </c>
      <c r="B1209" s="77" t="str">
        <f t="shared" ca="1" si="333"/>
        <v>n.d</v>
      </c>
      <c r="C1209" s="71">
        <f t="shared" si="336"/>
        <v>1000</v>
      </c>
      <c r="D1209" s="10">
        <f ca="1">IF(A1209&lt;$B$1,VLOOKUP(A1209,[1]DI!$A$4:$B$15000,2,FALSE),0)</f>
        <v>0</v>
      </c>
      <c r="E1209" s="71">
        <f t="shared" ca="1" si="337"/>
        <v>1</v>
      </c>
      <c r="F1209" s="71">
        <f ca="1">(TRUNC(PRODUCT($E$16:$E1208),16))</f>
        <v>1.37678777149288</v>
      </c>
      <c r="G1209" s="71">
        <f t="shared" ca="1" si="338"/>
        <v>1.37678777149288</v>
      </c>
      <c r="H1209" s="71">
        <f t="shared" ca="1" si="339"/>
        <v>1</v>
      </c>
      <c r="I1209" s="72">
        <f t="shared" si="334"/>
        <v>1.2999999999999999E-2</v>
      </c>
      <c r="J1209" s="92">
        <f t="shared" si="340"/>
        <v>45874</v>
      </c>
      <c r="K1209" s="73">
        <f t="shared" si="335"/>
        <v>73</v>
      </c>
      <c r="L1209" s="74">
        <f t="shared" si="341"/>
        <v>73</v>
      </c>
      <c r="M1209" s="75">
        <f t="shared" si="342"/>
        <v>1.003748613</v>
      </c>
      <c r="N1209" s="75">
        <f t="shared" ca="1" si="343"/>
        <v>1.003748613</v>
      </c>
      <c r="O1209" s="74">
        <f t="shared" si="344"/>
        <v>0</v>
      </c>
      <c r="P1209" s="71">
        <f t="shared" ca="1" si="345"/>
        <v>3.7486129899999998</v>
      </c>
      <c r="Q1209" s="71">
        <f t="shared" si="331"/>
        <v>0</v>
      </c>
      <c r="R1209" s="76" t="str">
        <f t="shared" si="346"/>
        <v>J=</v>
      </c>
      <c r="S1209" s="92">
        <f t="shared" si="347"/>
        <v>46058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0">
        <f t="shared" si="332"/>
        <v>45976</v>
      </c>
      <c r="B1210" s="77" t="str">
        <f t="shared" ca="1" si="333"/>
        <v>n.d</v>
      </c>
      <c r="C1210" s="71">
        <f t="shared" si="336"/>
        <v>1000</v>
      </c>
      <c r="D1210" s="10">
        <f ca="1">IF(A1210&lt;$B$1,VLOOKUP(A1210,[1]DI!$A$4:$B$15000,2,FALSE),0)</f>
        <v>0</v>
      </c>
      <c r="E1210" s="71">
        <f t="shared" ca="1" si="337"/>
        <v>1</v>
      </c>
      <c r="F1210" s="71">
        <f ca="1">(TRUNC(PRODUCT($E$16:$E1209),16))</f>
        <v>1.37678777149288</v>
      </c>
      <c r="G1210" s="71">
        <f t="shared" ca="1" si="338"/>
        <v>1.37678777149288</v>
      </c>
      <c r="H1210" s="71">
        <f t="shared" ca="1" si="339"/>
        <v>1</v>
      </c>
      <c r="I1210" s="72">
        <f t="shared" si="334"/>
        <v>1.2999999999999999E-2</v>
      </c>
      <c r="J1210" s="92">
        <f t="shared" si="340"/>
        <v>45874</v>
      </c>
      <c r="K1210" s="73">
        <f t="shared" si="335"/>
        <v>73</v>
      </c>
      <c r="L1210" s="74">
        <f t="shared" si="341"/>
        <v>74</v>
      </c>
      <c r="M1210" s="75">
        <f t="shared" si="342"/>
        <v>1.003800062</v>
      </c>
      <c r="N1210" s="75">
        <f t="shared" ca="1" si="343"/>
        <v>1.003800062</v>
      </c>
      <c r="O1210" s="74">
        <f t="shared" si="344"/>
        <v>0</v>
      </c>
      <c r="P1210" s="71">
        <f t="shared" ca="1" si="345"/>
        <v>3.8000620000000001</v>
      </c>
      <c r="Q1210" s="71">
        <f t="shared" si="331"/>
        <v>0</v>
      </c>
      <c r="R1210" s="76" t="str">
        <f t="shared" si="346"/>
        <v>J=</v>
      </c>
      <c r="S1210" s="92">
        <f t="shared" si="347"/>
        <v>46058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0">
        <f t="shared" si="332"/>
        <v>45977</v>
      </c>
      <c r="B1211" s="77" t="str">
        <f t="shared" ca="1" si="333"/>
        <v>n.d</v>
      </c>
      <c r="C1211" s="71">
        <f t="shared" si="336"/>
        <v>1000</v>
      </c>
      <c r="D1211" s="10">
        <f ca="1">IF(A1211&lt;$B$1,VLOOKUP(A1211,[1]DI!$A$4:$B$15000,2,FALSE),0)</f>
        <v>0</v>
      </c>
      <c r="E1211" s="71">
        <f t="shared" ca="1" si="337"/>
        <v>1</v>
      </c>
      <c r="F1211" s="71">
        <f ca="1">(TRUNC(PRODUCT($E$16:$E1210),16))</f>
        <v>1.37678777149288</v>
      </c>
      <c r="G1211" s="71">
        <f t="shared" ca="1" si="338"/>
        <v>1.37678777149288</v>
      </c>
      <c r="H1211" s="71">
        <f t="shared" ca="1" si="339"/>
        <v>1</v>
      </c>
      <c r="I1211" s="72">
        <f t="shared" si="334"/>
        <v>1.2999999999999999E-2</v>
      </c>
      <c r="J1211" s="92">
        <f t="shared" si="340"/>
        <v>45874</v>
      </c>
      <c r="K1211" s="73">
        <f t="shared" si="335"/>
        <v>73</v>
      </c>
      <c r="L1211" s="74">
        <f t="shared" si="341"/>
        <v>74</v>
      </c>
      <c r="M1211" s="75">
        <f t="shared" si="342"/>
        <v>1.003800062</v>
      </c>
      <c r="N1211" s="75">
        <f t="shared" ca="1" si="343"/>
        <v>1.003800062</v>
      </c>
      <c r="O1211" s="74">
        <f t="shared" si="344"/>
        <v>0</v>
      </c>
      <c r="P1211" s="71">
        <f t="shared" ca="1" si="345"/>
        <v>3.8000620000000001</v>
      </c>
      <c r="Q1211" s="71">
        <f t="shared" si="331"/>
        <v>0</v>
      </c>
      <c r="R1211" s="76" t="str">
        <f t="shared" si="346"/>
        <v>J=</v>
      </c>
      <c r="S1211" s="92">
        <f t="shared" si="347"/>
        <v>46058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0">
        <f t="shared" si="332"/>
        <v>45978</v>
      </c>
      <c r="B1212" s="77" t="str">
        <f t="shared" ca="1" si="333"/>
        <v>n.d</v>
      </c>
      <c r="C1212" s="71">
        <f t="shared" si="336"/>
        <v>1000</v>
      </c>
      <c r="D1212" s="10">
        <f ca="1">IF(A1212&lt;$B$1,VLOOKUP(A1212,[1]DI!$A$4:$B$15000,2,FALSE),0)</f>
        <v>0</v>
      </c>
      <c r="E1212" s="71">
        <f t="shared" ca="1" si="337"/>
        <v>1</v>
      </c>
      <c r="F1212" s="71">
        <f ca="1">(TRUNC(PRODUCT($E$16:$E1211),16))</f>
        <v>1.37678777149288</v>
      </c>
      <c r="G1212" s="71">
        <f t="shared" ca="1" si="338"/>
        <v>1.37678777149288</v>
      </c>
      <c r="H1212" s="71">
        <f t="shared" ca="1" si="339"/>
        <v>1</v>
      </c>
      <c r="I1212" s="72">
        <f t="shared" si="334"/>
        <v>1.2999999999999999E-2</v>
      </c>
      <c r="J1212" s="92">
        <f t="shared" si="340"/>
        <v>45874</v>
      </c>
      <c r="K1212" s="73">
        <f t="shared" si="335"/>
        <v>74</v>
      </c>
      <c r="L1212" s="74">
        <f t="shared" si="341"/>
        <v>74</v>
      </c>
      <c r="M1212" s="75">
        <f t="shared" si="342"/>
        <v>1.003800062</v>
      </c>
      <c r="N1212" s="75">
        <f t="shared" ca="1" si="343"/>
        <v>1.003800062</v>
      </c>
      <c r="O1212" s="74">
        <f t="shared" si="344"/>
        <v>0</v>
      </c>
      <c r="P1212" s="71">
        <f t="shared" ca="1" si="345"/>
        <v>3.8000620000000001</v>
      </c>
      <c r="Q1212" s="71">
        <f t="shared" si="331"/>
        <v>0</v>
      </c>
      <c r="R1212" s="76" t="str">
        <f t="shared" si="346"/>
        <v>J=</v>
      </c>
      <c r="S1212" s="92">
        <f t="shared" si="347"/>
        <v>46058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0">
        <f t="shared" si="332"/>
        <v>45979</v>
      </c>
      <c r="B1213" s="77" t="str">
        <f t="shared" ca="1" si="333"/>
        <v>n.d</v>
      </c>
      <c r="C1213" s="71">
        <f t="shared" si="336"/>
        <v>1000</v>
      </c>
      <c r="D1213" s="10">
        <f ca="1">IF(A1213&lt;$B$1,VLOOKUP(A1213,[1]DI!$A$4:$B$15000,2,FALSE),0)</f>
        <v>0</v>
      </c>
      <c r="E1213" s="71">
        <f t="shared" ca="1" si="337"/>
        <v>1</v>
      </c>
      <c r="F1213" s="71">
        <f ca="1">(TRUNC(PRODUCT($E$16:$E1212),16))</f>
        <v>1.37678777149288</v>
      </c>
      <c r="G1213" s="71">
        <f t="shared" ca="1" si="338"/>
        <v>1.37678777149288</v>
      </c>
      <c r="H1213" s="71">
        <f t="shared" ca="1" si="339"/>
        <v>1</v>
      </c>
      <c r="I1213" s="72">
        <f t="shared" si="334"/>
        <v>1.2999999999999999E-2</v>
      </c>
      <c r="J1213" s="92">
        <f t="shared" si="340"/>
        <v>45874</v>
      </c>
      <c r="K1213" s="73">
        <f t="shared" si="335"/>
        <v>75</v>
      </c>
      <c r="L1213" s="74">
        <f t="shared" si="341"/>
        <v>75</v>
      </c>
      <c r="M1213" s="75">
        <f t="shared" si="342"/>
        <v>1.0038515130000001</v>
      </c>
      <c r="N1213" s="75">
        <f t="shared" ca="1" si="343"/>
        <v>1.0038515130000001</v>
      </c>
      <c r="O1213" s="74">
        <f t="shared" si="344"/>
        <v>0</v>
      </c>
      <c r="P1213" s="71">
        <f t="shared" ca="1" si="345"/>
        <v>3.8515130000000002</v>
      </c>
      <c r="Q1213" s="71">
        <f t="shared" si="331"/>
        <v>0</v>
      </c>
      <c r="R1213" s="76" t="str">
        <f t="shared" si="346"/>
        <v>J=</v>
      </c>
      <c r="S1213" s="92">
        <f t="shared" si="347"/>
        <v>46058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0">
        <f t="shared" si="332"/>
        <v>45980</v>
      </c>
      <c r="B1214" s="77" t="str">
        <f t="shared" ca="1" si="333"/>
        <v>n.d</v>
      </c>
      <c r="C1214" s="71">
        <f t="shared" si="336"/>
        <v>1000</v>
      </c>
      <c r="D1214" s="10">
        <f ca="1">IF(A1214&lt;$B$1,VLOOKUP(A1214,[1]DI!$A$4:$B$15000,2,FALSE),0)</f>
        <v>0</v>
      </c>
      <c r="E1214" s="71">
        <f t="shared" ca="1" si="337"/>
        <v>1</v>
      </c>
      <c r="F1214" s="71">
        <f ca="1">(TRUNC(PRODUCT($E$16:$E1213),16))</f>
        <v>1.37678777149288</v>
      </c>
      <c r="G1214" s="71">
        <f t="shared" ca="1" si="338"/>
        <v>1.37678777149288</v>
      </c>
      <c r="H1214" s="71">
        <f t="shared" ca="1" si="339"/>
        <v>1</v>
      </c>
      <c r="I1214" s="72">
        <f t="shared" si="334"/>
        <v>1.2999999999999999E-2</v>
      </c>
      <c r="J1214" s="92">
        <f t="shared" si="340"/>
        <v>45874</v>
      </c>
      <c r="K1214" s="73">
        <f t="shared" si="335"/>
        <v>76</v>
      </c>
      <c r="L1214" s="74">
        <f t="shared" si="341"/>
        <v>76</v>
      </c>
      <c r="M1214" s="75">
        <f t="shared" si="342"/>
        <v>1.0039029660000001</v>
      </c>
      <c r="N1214" s="75">
        <f t="shared" ca="1" si="343"/>
        <v>1.0039029660000001</v>
      </c>
      <c r="O1214" s="74">
        <f t="shared" si="344"/>
        <v>0</v>
      </c>
      <c r="P1214" s="71">
        <f t="shared" ca="1" si="345"/>
        <v>3.9029660000000002</v>
      </c>
      <c r="Q1214" s="71">
        <f t="shared" si="331"/>
        <v>0</v>
      </c>
      <c r="R1214" s="76" t="str">
        <f t="shared" si="346"/>
        <v>J=</v>
      </c>
      <c r="S1214" s="92">
        <f t="shared" si="347"/>
        <v>46058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0">
        <f t="shared" si="332"/>
        <v>45981</v>
      </c>
      <c r="B1215" s="77" t="str">
        <f t="shared" ca="1" si="333"/>
        <v>n.d</v>
      </c>
      <c r="C1215" s="71">
        <f t="shared" si="336"/>
        <v>1000</v>
      </c>
      <c r="D1215" s="10">
        <f ca="1">IF(A1215&lt;$B$1,VLOOKUP(A1215,[1]DI!$A$4:$B$15000,2,FALSE),0)</f>
        <v>0</v>
      </c>
      <c r="E1215" s="71">
        <f t="shared" ca="1" si="337"/>
        <v>1</v>
      </c>
      <c r="F1215" s="71">
        <f ca="1">(TRUNC(PRODUCT($E$16:$E1214),16))</f>
        <v>1.37678777149288</v>
      </c>
      <c r="G1215" s="71">
        <f t="shared" ca="1" si="338"/>
        <v>1.37678777149288</v>
      </c>
      <c r="H1215" s="71">
        <f t="shared" ca="1" si="339"/>
        <v>1</v>
      </c>
      <c r="I1215" s="72">
        <f t="shared" si="334"/>
        <v>1.2999999999999999E-2</v>
      </c>
      <c r="J1215" s="92">
        <f t="shared" si="340"/>
        <v>45874</v>
      </c>
      <c r="K1215" s="73">
        <f t="shared" si="335"/>
        <v>76</v>
      </c>
      <c r="L1215" s="74">
        <f t="shared" si="341"/>
        <v>77</v>
      </c>
      <c r="M1215" s="75">
        <f t="shared" si="342"/>
        <v>1.0039544229999999</v>
      </c>
      <c r="N1215" s="75">
        <f t="shared" ca="1" si="343"/>
        <v>1.0039544229999999</v>
      </c>
      <c r="O1215" s="74">
        <f t="shared" si="344"/>
        <v>0</v>
      </c>
      <c r="P1215" s="71">
        <f t="shared" ca="1" si="345"/>
        <v>3.9544229899999999</v>
      </c>
      <c r="Q1215" s="71">
        <f t="shared" si="331"/>
        <v>0</v>
      </c>
      <c r="R1215" s="76" t="str">
        <f t="shared" si="346"/>
        <v>J=</v>
      </c>
      <c r="S1215" s="92">
        <f t="shared" si="347"/>
        <v>46058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0">
        <f t="shared" si="332"/>
        <v>45982</v>
      </c>
      <c r="B1216" s="77" t="str">
        <f t="shared" ca="1" si="333"/>
        <v>n.d</v>
      </c>
      <c r="C1216" s="71">
        <f t="shared" si="336"/>
        <v>1000</v>
      </c>
      <c r="D1216" s="10">
        <f ca="1">IF(A1216&lt;$B$1,VLOOKUP(A1216,[1]DI!$A$4:$B$15000,2,FALSE),0)</f>
        <v>0</v>
      </c>
      <c r="E1216" s="71">
        <f t="shared" ca="1" si="337"/>
        <v>1</v>
      </c>
      <c r="F1216" s="71">
        <f ca="1">(TRUNC(PRODUCT($E$16:$E1215),16))</f>
        <v>1.37678777149288</v>
      </c>
      <c r="G1216" s="71">
        <f t="shared" ca="1" si="338"/>
        <v>1.37678777149288</v>
      </c>
      <c r="H1216" s="71">
        <f t="shared" ca="1" si="339"/>
        <v>1</v>
      </c>
      <c r="I1216" s="72">
        <f t="shared" si="334"/>
        <v>1.2999999999999999E-2</v>
      </c>
      <c r="J1216" s="92">
        <f t="shared" si="340"/>
        <v>45874</v>
      </c>
      <c r="K1216" s="73">
        <f t="shared" si="335"/>
        <v>77</v>
      </c>
      <c r="L1216" s="74">
        <f t="shared" si="341"/>
        <v>77</v>
      </c>
      <c r="M1216" s="75">
        <f t="shared" si="342"/>
        <v>1.0039544229999999</v>
      </c>
      <c r="N1216" s="75">
        <f t="shared" ca="1" si="343"/>
        <v>1.0039544229999999</v>
      </c>
      <c r="O1216" s="74">
        <f t="shared" si="344"/>
        <v>0</v>
      </c>
      <c r="P1216" s="71">
        <f t="shared" ca="1" si="345"/>
        <v>3.9544229899999999</v>
      </c>
      <c r="Q1216" s="71">
        <f t="shared" si="331"/>
        <v>0</v>
      </c>
      <c r="R1216" s="76" t="str">
        <f t="shared" si="346"/>
        <v>J=</v>
      </c>
      <c r="S1216" s="92">
        <f t="shared" si="347"/>
        <v>46058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0">
        <f t="shared" si="332"/>
        <v>45983</v>
      </c>
      <c r="B1217" s="77" t="str">
        <f t="shared" ca="1" si="333"/>
        <v>n.d</v>
      </c>
      <c r="C1217" s="71">
        <f t="shared" si="336"/>
        <v>1000</v>
      </c>
      <c r="D1217" s="10">
        <f ca="1">IF(A1217&lt;$B$1,VLOOKUP(A1217,[1]DI!$A$4:$B$15000,2,FALSE),0)</f>
        <v>0</v>
      </c>
      <c r="E1217" s="71">
        <f t="shared" ca="1" si="337"/>
        <v>1</v>
      </c>
      <c r="F1217" s="71">
        <f ca="1">(TRUNC(PRODUCT($E$16:$E1216),16))</f>
        <v>1.37678777149288</v>
      </c>
      <c r="G1217" s="71">
        <f t="shared" ca="1" si="338"/>
        <v>1.37678777149288</v>
      </c>
      <c r="H1217" s="71">
        <f t="shared" ca="1" si="339"/>
        <v>1</v>
      </c>
      <c r="I1217" s="72">
        <f t="shared" si="334"/>
        <v>1.2999999999999999E-2</v>
      </c>
      <c r="J1217" s="92">
        <f t="shared" si="340"/>
        <v>45874</v>
      </c>
      <c r="K1217" s="73">
        <f t="shared" si="335"/>
        <v>77</v>
      </c>
      <c r="L1217" s="74">
        <f t="shared" si="341"/>
        <v>78</v>
      </c>
      <c r="M1217" s="75">
        <f t="shared" si="342"/>
        <v>1.0040058810000001</v>
      </c>
      <c r="N1217" s="75">
        <f t="shared" ca="1" si="343"/>
        <v>1.0040058810000001</v>
      </c>
      <c r="O1217" s="74">
        <f t="shared" si="344"/>
        <v>0</v>
      </c>
      <c r="P1217" s="71">
        <f t="shared" ca="1" si="345"/>
        <v>4.0058809999999996</v>
      </c>
      <c r="Q1217" s="71">
        <f t="shared" si="331"/>
        <v>0</v>
      </c>
      <c r="R1217" s="76" t="str">
        <f t="shared" si="346"/>
        <v>J=</v>
      </c>
      <c r="S1217" s="92">
        <f t="shared" si="347"/>
        <v>46058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0">
        <f t="shared" si="332"/>
        <v>45984</v>
      </c>
      <c r="B1218" s="77" t="str">
        <f t="shared" ca="1" si="333"/>
        <v>n.d</v>
      </c>
      <c r="C1218" s="71">
        <f t="shared" si="336"/>
        <v>1000</v>
      </c>
      <c r="D1218" s="10">
        <f ca="1">IF(A1218&lt;$B$1,VLOOKUP(A1218,[1]DI!$A$4:$B$15000,2,FALSE),0)</f>
        <v>0</v>
      </c>
      <c r="E1218" s="71">
        <f t="shared" ca="1" si="337"/>
        <v>1</v>
      </c>
      <c r="F1218" s="71">
        <f ca="1">(TRUNC(PRODUCT($E$16:$E1217),16))</f>
        <v>1.37678777149288</v>
      </c>
      <c r="G1218" s="71">
        <f t="shared" ca="1" si="338"/>
        <v>1.37678777149288</v>
      </c>
      <c r="H1218" s="71">
        <f t="shared" ca="1" si="339"/>
        <v>1</v>
      </c>
      <c r="I1218" s="72">
        <f t="shared" si="334"/>
        <v>1.2999999999999999E-2</v>
      </c>
      <c r="J1218" s="92">
        <f t="shared" si="340"/>
        <v>45874</v>
      </c>
      <c r="K1218" s="73">
        <f t="shared" si="335"/>
        <v>77</v>
      </c>
      <c r="L1218" s="74">
        <f t="shared" si="341"/>
        <v>78</v>
      </c>
      <c r="M1218" s="75">
        <f t="shared" si="342"/>
        <v>1.0040058810000001</v>
      </c>
      <c r="N1218" s="75">
        <f t="shared" ca="1" si="343"/>
        <v>1.0040058810000001</v>
      </c>
      <c r="O1218" s="74">
        <f t="shared" si="344"/>
        <v>0</v>
      </c>
      <c r="P1218" s="71">
        <f t="shared" ca="1" si="345"/>
        <v>4.0058809999999996</v>
      </c>
      <c r="Q1218" s="71">
        <f t="shared" si="331"/>
        <v>0</v>
      </c>
      <c r="R1218" s="76" t="str">
        <f t="shared" si="346"/>
        <v>J=</v>
      </c>
      <c r="S1218" s="92">
        <f t="shared" si="347"/>
        <v>46058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0">
        <f t="shared" si="332"/>
        <v>45985</v>
      </c>
      <c r="B1219" s="77" t="str">
        <f t="shared" ca="1" si="333"/>
        <v>n.d</v>
      </c>
      <c r="C1219" s="71">
        <f t="shared" si="336"/>
        <v>1000</v>
      </c>
      <c r="D1219" s="10">
        <f ca="1">IF(A1219&lt;$B$1,VLOOKUP(A1219,[1]DI!$A$4:$B$15000,2,FALSE),0)</f>
        <v>0</v>
      </c>
      <c r="E1219" s="71">
        <f t="shared" ca="1" si="337"/>
        <v>1</v>
      </c>
      <c r="F1219" s="71">
        <f ca="1">(TRUNC(PRODUCT($E$16:$E1218),16))</f>
        <v>1.37678777149288</v>
      </c>
      <c r="G1219" s="71">
        <f t="shared" ca="1" si="338"/>
        <v>1.37678777149288</v>
      </c>
      <c r="H1219" s="71">
        <f t="shared" ca="1" si="339"/>
        <v>1</v>
      </c>
      <c r="I1219" s="72">
        <f t="shared" si="334"/>
        <v>1.2999999999999999E-2</v>
      </c>
      <c r="J1219" s="92">
        <f t="shared" si="340"/>
        <v>45874</v>
      </c>
      <c r="K1219" s="73">
        <f t="shared" si="335"/>
        <v>78</v>
      </c>
      <c r="L1219" s="74">
        <f t="shared" si="341"/>
        <v>78</v>
      </c>
      <c r="M1219" s="75">
        <f t="shared" si="342"/>
        <v>1.0040058810000001</v>
      </c>
      <c r="N1219" s="75">
        <f t="shared" ca="1" si="343"/>
        <v>1.0040058810000001</v>
      </c>
      <c r="O1219" s="74">
        <f t="shared" si="344"/>
        <v>0</v>
      </c>
      <c r="P1219" s="71">
        <f t="shared" ca="1" si="345"/>
        <v>4.0058809999999996</v>
      </c>
      <c r="Q1219" s="71">
        <f t="shared" si="331"/>
        <v>0</v>
      </c>
      <c r="R1219" s="76" t="str">
        <f t="shared" si="346"/>
        <v>J=</v>
      </c>
      <c r="S1219" s="92">
        <f t="shared" si="347"/>
        <v>46058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0">
        <f t="shared" si="332"/>
        <v>45986</v>
      </c>
      <c r="B1220" s="77" t="str">
        <f t="shared" ca="1" si="333"/>
        <v>n.d</v>
      </c>
      <c r="C1220" s="71">
        <f t="shared" si="336"/>
        <v>1000</v>
      </c>
      <c r="D1220" s="10">
        <f ca="1">IF(A1220&lt;$B$1,VLOOKUP(A1220,[1]DI!$A$4:$B$15000,2,FALSE),0)</f>
        <v>0</v>
      </c>
      <c r="E1220" s="71">
        <f t="shared" ca="1" si="337"/>
        <v>1</v>
      </c>
      <c r="F1220" s="71">
        <f ca="1">(TRUNC(PRODUCT($E$16:$E1219),16))</f>
        <v>1.37678777149288</v>
      </c>
      <c r="G1220" s="71">
        <f t="shared" ca="1" si="338"/>
        <v>1.37678777149288</v>
      </c>
      <c r="H1220" s="71">
        <f t="shared" ca="1" si="339"/>
        <v>1</v>
      </c>
      <c r="I1220" s="72">
        <f t="shared" si="334"/>
        <v>1.2999999999999999E-2</v>
      </c>
      <c r="J1220" s="92">
        <f t="shared" si="340"/>
        <v>45874</v>
      </c>
      <c r="K1220" s="73">
        <f t="shared" si="335"/>
        <v>79</v>
      </c>
      <c r="L1220" s="74">
        <f t="shared" si="341"/>
        <v>79</v>
      </c>
      <c r="M1220" s="75">
        <f t="shared" si="342"/>
        <v>1.0040573429999999</v>
      </c>
      <c r="N1220" s="75">
        <f t="shared" ca="1" si="343"/>
        <v>1.0040573429999999</v>
      </c>
      <c r="O1220" s="74">
        <f t="shared" si="344"/>
        <v>0</v>
      </c>
      <c r="P1220" s="71">
        <f t="shared" ca="1" si="345"/>
        <v>4.0573429900000004</v>
      </c>
      <c r="Q1220" s="71">
        <f t="shared" si="331"/>
        <v>0</v>
      </c>
      <c r="R1220" s="76" t="str">
        <f t="shared" si="346"/>
        <v>J=</v>
      </c>
      <c r="S1220" s="92">
        <f t="shared" si="347"/>
        <v>46058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0">
        <f t="shared" si="332"/>
        <v>45987</v>
      </c>
      <c r="B1221" s="77" t="str">
        <f t="shared" ca="1" si="333"/>
        <v>n.d</v>
      </c>
      <c r="C1221" s="71">
        <f t="shared" si="336"/>
        <v>1000</v>
      </c>
      <c r="D1221" s="10">
        <f ca="1">IF(A1221&lt;$B$1,VLOOKUP(A1221,[1]DI!$A$4:$B$15000,2,FALSE),0)</f>
        <v>0</v>
      </c>
      <c r="E1221" s="71">
        <f t="shared" ca="1" si="337"/>
        <v>1</v>
      </c>
      <c r="F1221" s="71">
        <f ca="1">(TRUNC(PRODUCT($E$16:$E1220),16))</f>
        <v>1.37678777149288</v>
      </c>
      <c r="G1221" s="71">
        <f t="shared" ca="1" si="338"/>
        <v>1.37678777149288</v>
      </c>
      <c r="H1221" s="71">
        <f t="shared" ca="1" si="339"/>
        <v>1</v>
      </c>
      <c r="I1221" s="72">
        <f t="shared" si="334"/>
        <v>1.2999999999999999E-2</v>
      </c>
      <c r="J1221" s="92">
        <f t="shared" si="340"/>
        <v>45874</v>
      </c>
      <c r="K1221" s="73">
        <f t="shared" si="335"/>
        <v>80</v>
      </c>
      <c r="L1221" s="74">
        <f t="shared" si="341"/>
        <v>80</v>
      </c>
      <c r="M1221" s="75">
        <f t="shared" si="342"/>
        <v>1.0041088069999999</v>
      </c>
      <c r="N1221" s="75">
        <f t="shared" ca="1" si="343"/>
        <v>1.0041088069999999</v>
      </c>
      <c r="O1221" s="74">
        <f t="shared" si="344"/>
        <v>0</v>
      </c>
      <c r="P1221" s="71">
        <f t="shared" ca="1" si="345"/>
        <v>4.1088069899999997</v>
      </c>
      <c r="Q1221" s="71">
        <f t="shared" si="331"/>
        <v>0</v>
      </c>
      <c r="R1221" s="76" t="str">
        <f t="shared" si="346"/>
        <v>J=</v>
      </c>
      <c r="S1221" s="92">
        <f t="shared" si="347"/>
        <v>46058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0">
        <f t="shared" si="332"/>
        <v>45988</v>
      </c>
      <c r="B1222" s="77" t="str">
        <f t="shared" ca="1" si="333"/>
        <v>n.d</v>
      </c>
      <c r="C1222" s="71">
        <f t="shared" si="336"/>
        <v>1000</v>
      </c>
      <c r="D1222" s="10">
        <f ca="1">IF(A1222&lt;$B$1,VLOOKUP(A1222,[1]DI!$A$4:$B$15000,2,FALSE),0)</f>
        <v>0</v>
      </c>
      <c r="E1222" s="71">
        <f t="shared" ca="1" si="337"/>
        <v>1</v>
      </c>
      <c r="F1222" s="71">
        <f ca="1">(TRUNC(PRODUCT($E$16:$E1221),16))</f>
        <v>1.37678777149288</v>
      </c>
      <c r="G1222" s="71">
        <f t="shared" ca="1" si="338"/>
        <v>1.37678777149288</v>
      </c>
      <c r="H1222" s="71">
        <f t="shared" ca="1" si="339"/>
        <v>1</v>
      </c>
      <c r="I1222" s="72">
        <f t="shared" si="334"/>
        <v>1.2999999999999999E-2</v>
      </c>
      <c r="J1222" s="92">
        <f t="shared" si="340"/>
        <v>45874</v>
      </c>
      <c r="K1222" s="73">
        <f t="shared" si="335"/>
        <v>81</v>
      </c>
      <c r="L1222" s="74">
        <f t="shared" si="341"/>
        <v>81</v>
      </c>
      <c r="M1222" s="75">
        <f t="shared" si="342"/>
        <v>1.004160274</v>
      </c>
      <c r="N1222" s="75">
        <f t="shared" ca="1" si="343"/>
        <v>1.004160274</v>
      </c>
      <c r="O1222" s="74">
        <f t="shared" si="344"/>
        <v>0</v>
      </c>
      <c r="P1222" s="71">
        <f t="shared" ca="1" si="345"/>
        <v>4.1602739900000003</v>
      </c>
      <c r="Q1222" s="71">
        <f t="shared" si="331"/>
        <v>0</v>
      </c>
      <c r="R1222" s="76" t="str">
        <f t="shared" si="346"/>
        <v>J=</v>
      </c>
      <c r="S1222" s="92">
        <f t="shared" si="347"/>
        <v>46058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0">
        <f t="shared" si="332"/>
        <v>45989</v>
      </c>
      <c r="B1223" s="77" t="str">
        <f t="shared" ca="1" si="333"/>
        <v>n.d</v>
      </c>
      <c r="C1223" s="71">
        <f t="shared" si="336"/>
        <v>1000</v>
      </c>
      <c r="D1223" s="10">
        <f ca="1">IF(A1223&lt;$B$1,VLOOKUP(A1223,[1]DI!$A$4:$B$15000,2,FALSE),0)</f>
        <v>0</v>
      </c>
      <c r="E1223" s="71">
        <f t="shared" ca="1" si="337"/>
        <v>1</v>
      </c>
      <c r="F1223" s="71">
        <f ca="1">(TRUNC(PRODUCT($E$16:$E1222),16))</f>
        <v>1.37678777149288</v>
      </c>
      <c r="G1223" s="71">
        <f t="shared" ca="1" si="338"/>
        <v>1.37678777149288</v>
      </c>
      <c r="H1223" s="71">
        <f t="shared" ca="1" si="339"/>
        <v>1</v>
      </c>
      <c r="I1223" s="72">
        <f t="shared" si="334"/>
        <v>1.2999999999999999E-2</v>
      </c>
      <c r="J1223" s="92">
        <f t="shared" si="340"/>
        <v>45874</v>
      </c>
      <c r="K1223" s="73">
        <f t="shared" si="335"/>
        <v>82</v>
      </c>
      <c r="L1223" s="74">
        <f t="shared" si="341"/>
        <v>82</v>
      </c>
      <c r="M1223" s="75">
        <f t="shared" si="342"/>
        <v>1.0042117429999999</v>
      </c>
      <c r="N1223" s="75">
        <f t="shared" ca="1" si="343"/>
        <v>1.0042117429999999</v>
      </c>
      <c r="O1223" s="74">
        <f t="shared" si="344"/>
        <v>0</v>
      </c>
      <c r="P1223" s="71">
        <f t="shared" ca="1" si="345"/>
        <v>4.2117429900000003</v>
      </c>
      <c r="Q1223" s="71">
        <f t="shared" si="331"/>
        <v>0</v>
      </c>
      <c r="R1223" s="76" t="str">
        <f t="shared" si="346"/>
        <v>J=</v>
      </c>
      <c r="S1223" s="92">
        <f t="shared" si="347"/>
        <v>46058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0">
        <f t="shared" si="332"/>
        <v>45990</v>
      </c>
      <c r="B1224" s="77" t="str">
        <f t="shared" ca="1" si="333"/>
        <v>n.d</v>
      </c>
      <c r="C1224" s="71">
        <f t="shared" si="336"/>
        <v>1000</v>
      </c>
      <c r="D1224" s="10">
        <f ca="1">IF(A1224&lt;$B$1,VLOOKUP(A1224,[1]DI!$A$4:$B$15000,2,FALSE),0)</f>
        <v>0</v>
      </c>
      <c r="E1224" s="71">
        <f t="shared" ca="1" si="337"/>
        <v>1</v>
      </c>
      <c r="F1224" s="71">
        <f ca="1">(TRUNC(PRODUCT($E$16:$E1223),16))</f>
        <v>1.37678777149288</v>
      </c>
      <c r="G1224" s="71">
        <f t="shared" ca="1" si="338"/>
        <v>1.37678777149288</v>
      </c>
      <c r="H1224" s="71">
        <f t="shared" ca="1" si="339"/>
        <v>1</v>
      </c>
      <c r="I1224" s="72">
        <f t="shared" si="334"/>
        <v>1.2999999999999999E-2</v>
      </c>
      <c r="J1224" s="92">
        <f t="shared" si="340"/>
        <v>45874</v>
      </c>
      <c r="K1224" s="73">
        <f t="shared" si="335"/>
        <v>82</v>
      </c>
      <c r="L1224" s="74">
        <f t="shared" si="341"/>
        <v>83</v>
      </c>
      <c r="M1224" s="75">
        <f t="shared" si="342"/>
        <v>1.0042632149999999</v>
      </c>
      <c r="N1224" s="75">
        <f t="shared" ca="1" si="343"/>
        <v>1.0042632149999999</v>
      </c>
      <c r="O1224" s="74">
        <f t="shared" si="344"/>
        <v>0</v>
      </c>
      <c r="P1224" s="71">
        <f t="shared" ca="1" si="345"/>
        <v>4.2632149899999998</v>
      </c>
      <c r="Q1224" s="71">
        <f t="shared" si="331"/>
        <v>0</v>
      </c>
      <c r="R1224" s="76" t="str">
        <f t="shared" si="346"/>
        <v>J=</v>
      </c>
      <c r="S1224" s="92">
        <f t="shared" si="347"/>
        <v>46058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0">
        <f t="shared" si="332"/>
        <v>45991</v>
      </c>
      <c r="B1225" s="77" t="str">
        <f t="shared" ca="1" si="333"/>
        <v>n.d</v>
      </c>
      <c r="C1225" s="71">
        <f t="shared" si="336"/>
        <v>1000</v>
      </c>
      <c r="D1225" s="10">
        <f ca="1">IF(A1225&lt;$B$1,VLOOKUP(A1225,[1]DI!$A$4:$B$15000,2,FALSE),0)</f>
        <v>0</v>
      </c>
      <c r="E1225" s="71">
        <f t="shared" ca="1" si="337"/>
        <v>1</v>
      </c>
      <c r="F1225" s="71">
        <f ca="1">(TRUNC(PRODUCT($E$16:$E1224),16))</f>
        <v>1.37678777149288</v>
      </c>
      <c r="G1225" s="71">
        <f t="shared" ca="1" si="338"/>
        <v>1.37678777149288</v>
      </c>
      <c r="H1225" s="71">
        <f t="shared" ca="1" si="339"/>
        <v>1</v>
      </c>
      <c r="I1225" s="72">
        <f t="shared" si="334"/>
        <v>1.2999999999999999E-2</v>
      </c>
      <c r="J1225" s="92">
        <f t="shared" si="340"/>
        <v>45874</v>
      </c>
      <c r="K1225" s="73">
        <f t="shared" si="335"/>
        <v>82</v>
      </c>
      <c r="L1225" s="74">
        <f t="shared" si="341"/>
        <v>83</v>
      </c>
      <c r="M1225" s="75">
        <f t="shared" si="342"/>
        <v>1.0042632149999999</v>
      </c>
      <c r="N1225" s="75">
        <f t="shared" ca="1" si="343"/>
        <v>1.0042632149999999</v>
      </c>
      <c r="O1225" s="74">
        <f t="shared" si="344"/>
        <v>0</v>
      </c>
      <c r="P1225" s="71">
        <f t="shared" ca="1" si="345"/>
        <v>4.2632149899999998</v>
      </c>
      <c r="Q1225" s="71">
        <f t="shared" si="331"/>
        <v>0</v>
      </c>
      <c r="R1225" s="76" t="str">
        <f t="shared" si="346"/>
        <v>J=</v>
      </c>
      <c r="S1225" s="92">
        <f t="shared" si="347"/>
        <v>46058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0">
        <f t="shared" si="332"/>
        <v>45992</v>
      </c>
      <c r="B1226" s="77" t="str">
        <f t="shared" ca="1" si="333"/>
        <v>n.d</v>
      </c>
      <c r="C1226" s="71">
        <f t="shared" si="336"/>
        <v>1000</v>
      </c>
      <c r="D1226" s="10">
        <f ca="1">IF(A1226&lt;$B$1,VLOOKUP(A1226,[1]DI!$A$4:$B$15000,2,FALSE),0)</f>
        <v>0</v>
      </c>
      <c r="E1226" s="71">
        <f t="shared" ca="1" si="337"/>
        <v>1</v>
      </c>
      <c r="F1226" s="71">
        <f ca="1">(TRUNC(PRODUCT($E$16:$E1225),16))</f>
        <v>1.37678777149288</v>
      </c>
      <c r="G1226" s="71">
        <f t="shared" ca="1" si="338"/>
        <v>1.37678777149288</v>
      </c>
      <c r="H1226" s="71">
        <f t="shared" ca="1" si="339"/>
        <v>1</v>
      </c>
      <c r="I1226" s="72">
        <f t="shared" si="334"/>
        <v>1.2999999999999999E-2</v>
      </c>
      <c r="J1226" s="92">
        <f t="shared" si="340"/>
        <v>45874</v>
      </c>
      <c r="K1226" s="73">
        <f t="shared" si="335"/>
        <v>83</v>
      </c>
      <c r="L1226" s="74">
        <f t="shared" si="341"/>
        <v>83</v>
      </c>
      <c r="M1226" s="75">
        <f t="shared" si="342"/>
        <v>1.0042632149999999</v>
      </c>
      <c r="N1226" s="75">
        <f t="shared" ca="1" si="343"/>
        <v>1.0042632149999999</v>
      </c>
      <c r="O1226" s="74">
        <f t="shared" si="344"/>
        <v>0</v>
      </c>
      <c r="P1226" s="71">
        <f t="shared" ca="1" si="345"/>
        <v>4.2632149899999998</v>
      </c>
      <c r="Q1226" s="71">
        <f t="shared" si="331"/>
        <v>0</v>
      </c>
      <c r="R1226" s="76" t="str">
        <f t="shared" si="346"/>
        <v>J=</v>
      </c>
      <c r="S1226" s="92">
        <f t="shared" si="347"/>
        <v>46058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0">
        <f t="shared" si="332"/>
        <v>45993</v>
      </c>
      <c r="B1227" s="77" t="str">
        <f t="shared" ca="1" si="333"/>
        <v>n.d</v>
      </c>
      <c r="C1227" s="71">
        <f t="shared" si="336"/>
        <v>1000</v>
      </c>
      <c r="D1227" s="10">
        <f ca="1">IF(A1227&lt;$B$1,VLOOKUP(A1227,[1]DI!$A$4:$B$15000,2,FALSE),0)</f>
        <v>0</v>
      </c>
      <c r="E1227" s="71">
        <f t="shared" ca="1" si="337"/>
        <v>1</v>
      </c>
      <c r="F1227" s="71">
        <f ca="1">(TRUNC(PRODUCT($E$16:$E1226),16))</f>
        <v>1.37678777149288</v>
      </c>
      <c r="G1227" s="71">
        <f t="shared" ca="1" si="338"/>
        <v>1.37678777149288</v>
      </c>
      <c r="H1227" s="71">
        <f t="shared" ca="1" si="339"/>
        <v>1</v>
      </c>
      <c r="I1227" s="72">
        <f t="shared" si="334"/>
        <v>1.2999999999999999E-2</v>
      </c>
      <c r="J1227" s="92">
        <f t="shared" si="340"/>
        <v>45874</v>
      </c>
      <c r="K1227" s="73">
        <f t="shared" si="335"/>
        <v>84</v>
      </c>
      <c r="L1227" s="74">
        <f t="shared" si="341"/>
        <v>84</v>
      </c>
      <c r="M1227" s="75">
        <f t="shared" si="342"/>
        <v>1.00431469</v>
      </c>
      <c r="N1227" s="75">
        <f t="shared" ca="1" si="343"/>
        <v>1.00431469</v>
      </c>
      <c r="O1227" s="74">
        <f t="shared" si="344"/>
        <v>0</v>
      </c>
      <c r="P1227" s="71">
        <f t="shared" ca="1" si="345"/>
        <v>4.3146899899999998</v>
      </c>
      <c r="Q1227" s="71">
        <f t="shared" si="331"/>
        <v>0</v>
      </c>
      <c r="R1227" s="76" t="str">
        <f t="shared" si="346"/>
        <v>J=</v>
      </c>
      <c r="S1227" s="92">
        <f t="shared" si="347"/>
        <v>46058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0">
        <f t="shared" si="332"/>
        <v>45994</v>
      </c>
      <c r="B1228" s="77" t="str">
        <f t="shared" ca="1" si="333"/>
        <v>n.d</v>
      </c>
      <c r="C1228" s="71">
        <f t="shared" si="336"/>
        <v>1000</v>
      </c>
      <c r="D1228" s="10">
        <f ca="1">IF(A1228&lt;$B$1,VLOOKUP(A1228,[1]DI!$A$4:$B$15000,2,FALSE),0)</f>
        <v>0</v>
      </c>
      <c r="E1228" s="71">
        <f t="shared" ca="1" si="337"/>
        <v>1</v>
      </c>
      <c r="F1228" s="71">
        <f ca="1">(TRUNC(PRODUCT($E$16:$E1227),16))</f>
        <v>1.37678777149288</v>
      </c>
      <c r="G1228" s="71">
        <f t="shared" ca="1" si="338"/>
        <v>1.37678777149288</v>
      </c>
      <c r="H1228" s="71">
        <f t="shared" ca="1" si="339"/>
        <v>1</v>
      </c>
      <c r="I1228" s="72">
        <f t="shared" si="334"/>
        <v>1.2999999999999999E-2</v>
      </c>
      <c r="J1228" s="92">
        <f t="shared" si="340"/>
        <v>45874</v>
      </c>
      <c r="K1228" s="73">
        <f t="shared" si="335"/>
        <v>85</v>
      </c>
      <c r="L1228" s="74">
        <f t="shared" si="341"/>
        <v>85</v>
      </c>
      <c r="M1228" s="75">
        <f t="shared" si="342"/>
        <v>1.0043661669999999</v>
      </c>
      <c r="N1228" s="75">
        <f t="shared" ca="1" si="343"/>
        <v>1.0043661669999999</v>
      </c>
      <c r="O1228" s="74">
        <f t="shared" si="344"/>
        <v>0</v>
      </c>
      <c r="P1228" s="71">
        <f t="shared" ca="1" si="345"/>
        <v>4.36616699</v>
      </c>
      <c r="Q1228" s="71">
        <f t="shared" si="331"/>
        <v>0</v>
      </c>
      <c r="R1228" s="76" t="str">
        <f t="shared" si="346"/>
        <v>J=</v>
      </c>
      <c r="S1228" s="92">
        <f t="shared" si="347"/>
        <v>46058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0">
        <f t="shared" si="332"/>
        <v>45995</v>
      </c>
      <c r="B1229" s="77" t="str">
        <f t="shared" ca="1" si="333"/>
        <v>n.d</v>
      </c>
      <c r="C1229" s="71">
        <f t="shared" si="336"/>
        <v>1000</v>
      </c>
      <c r="D1229" s="10">
        <f ca="1">IF(A1229&lt;$B$1,VLOOKUP(A1229,[1]DI!$A$4:$B$15000,2,FALSE),0)</f>
        <v>0</v>
      </c>
      <c r="E1229" s="71">
        <f t="shared" ca="1" si="337"/>
        <v>1</v>
      </c>
      <c r="F1229" s="71">
        <f ca="1">(TRUNC(PRODUCT($E$16:$E1228),16))</f>
        <v>1.37678777149288</v>
      </c>
      <c r="G1229" s="71">
        <f t="shared" ca="1" si="338"/>
        <v>1.37678777149288</v>
      </c>
      <c r="H1229" s="71">
        <f t="shared" ca="1" si="339"/>
        <v>1</v>
      </c>
      <c r="I1229" s="72">
        <f t="shared" si="334"/>
        <v>1.2999999999999999E-2</v>
      </c>
      <c r="J1229" s="92">
        <f t="shared" si="340"/>
        <v>45874</v>
      </c>
      <c r="K1229" s="73">
        <f t="shared" si="335"/>
        <v>86</v>
      </c>
      <c r="L1229" s="74">
        <f t="shared" si="341"/>
        <v>86</v>
      </c>
      <c r="M1229" s="75">
        <f t="shared" si="342"/>
        <v>1.0044176469999999</v>
      </c>
      <c r="N1229" s="75">
        <f t="shared" ca="1" si="343"/>
        <v>1.0044176469999999</v>
      </c>
      <c r="O1229" s="74">
        <f t="shared" si="344"/>
        <v>0</v>
      </c>
      <c r="P1229" s="71">
        <f t="shared" ca="1" si="345"/>
        <v>4.4176469899999997</v>
      </c>
      <c r="Q1229" s="71">
        <f t="shared" si="331"/>
        <v>0</v>
      </c>
      <c r="R1229" s="76" t="str">
        <f t="shared" si="346"/>
        <v>J=</v>
      </c>
      <c r="S1229" s="92">
        <f t="shared" si="347"/>
        <v>46058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0">
        <f t="shared" si="332"/>
        <v>45996</v>
      </c>
      <c r="B1230" s="77" t="str">
        <f t="shared" ca="1" si="333"/>
        <v>n.d</v>
      </c>
      <c r="C1230" s="71">
        <f t="shared" si="336"/>
        <v>1000</v>
      </c>
      <c r="D1230" s="10">
        <f ca="1">IF(A1230&lt;$B$1,VLOOKUP(A1230,[1]DI!$A$4:$B$15000,2,FALSE),0)</f>
        <v>0</v>
      </c>
      <c r="E1230" s="71">
        <f t="shared" ca="1" si="337"/>
        <v>1</v>
      </c>
      <c r="F1230" s="71">
        <f ca="1">(TRUNC(PRODUCT($E$16:$E1229),16))</f>
        <v>1.37678777149288</v>
      </c>
      <c r="G1230" s="71">
        <f t="shared" ca="1" si="338"/>
        <v>1.37678777149288</v>
      </c>
      <c r="H1230" s="71">
        <f t="shared" ca="1" si="339"/>
        <v>1</v>
      </c>
      <c r="I1230" s="72">
        <f t="shared" si="334"/>
        <v>1.2999999999999999E-2</v>
      </c>
      <c r="J1230" s="92">
        <f t="shared" si="340"/>
        <v>45874</v>
      </c>
      <c r="K1230" s="73">
        <f t="shared" si="335"/>
        <v>87</v>
      </c>
      <c r="L1230" s="74">
        <f t="shared" si="341"/>
        <v>87</v>
      </c>
      <c r="M1230" s="75">
        <f t="shared" si="342"/>
        <v>1.0044691299999999</v>
      </c>
      <c r="N1230" s="75">
        <f t="shared" ca="1" si="343"/>
        <v>1.0044691299999999</v>
      </c>
      <c r="O1230" s="74">
        <f t="shared" si="344"/>
        <v>0</v>
      </c>
      <c r="P1230" s="71">
        <f t="shared" ca="1" si="345"/>
        <v>4.4691299899999999</v>
      </c>
      <c r="Q1230" s="71">
        <f t="shared" si="331"/>
        <v>0</v>
      </c>
      <c r="R1230" s="76" t="str">
        <f t="shared" si="346"/>
        <v>J=</v>
      </c>
      <c r="S1230" s="92">
        <f t="shared" si="347"/>
        <v>46058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0">
        <f t="shared" si="332"/>
        <v>45997</v>
      </c>
      <c r="B1231" s="77" t="str">
        <f t="shared" ca="1" si="333"/>
        <v>n.d</v>
      </c>
      <c r="C1231" s="71">
        <f t="shared" si="336"/>
        <v>1000</v>
      </c>
      <c r="D1231" s="10">
        <f ca="1">IF(A1231&lt;$B$1,VLOOKUP(A1231,[1]DI!$A$4:$B$15000,2,FALSE),0)</f>
        <v>0</v>
      </c>
      <c r="E1231" s="71">
        <f t="shared" ca="1" si="337"/>
        <v>1</v>
      </c>
      <c r="F1231" s="71">
        <f ca="1">(TRUNC(PRODUCT($E$16:$E1230),16))</f>
        <v>1.37678777149288</v>
      </c>
      <c r="G1231" s="71">
        <f t="shared" ca="1" si="338"/>
        <v>1.37678777149288</v>
      </c>
      <c r="H1231" s="71">
        <f t="shared" ca="1" si="339"/>
        <v>1</v>
      </c>
      <c r="I1231" s="72">
        <f t="shared" si="334"/>
        <v>1.2999999999999999E-2</v>
      </c>
      <c r="J1231" s="92">
        <f t="shared" si="340"/>
        <v>45874</v>
      </c>
      <c r="K1231" s="73">
        <f t="shared" si="335"/>
        <v>87</v>
      </c>
      <c r="L1231" s="74">
        <f t="shared" si="341"/>
        <v>88</v>
      </c>
      <c r="M1231" s="75">
        <f t="shared" si="342"/>
        <v>1.0045206149999999</v>
      </c>
      <c r="N1231" s="75">
        <f t="shared" ca="1" si="343"/>
        <v>1.0045206149999999</v>
      </c>
      <c r="O1231" s="74">
        <f t="shared" si="344"/>
        <v>0</v>
      </c>
      <c r="P1231" s="71">
        <f t="shared" ca="1" si="345"/>
        <v>4.5206149900000003</v>
      </c>
      <c r="Q1231" s="71">
        <f t="shared" si="331"/>
        <v>0</v>
      </c>
      <c r="R1231" s="76" t="str">
        <f t="shared" si="346"/>
        <v>J=</v>
      </c>
      <c r="S1231" s="92">
        <f t="shared" si="347"/>
        <v>46058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0">
        <f t="shared" si="332"/>
        <v>45998</v>
      </c>
      <c r="B1232" s="77" t="str">
        <f t="shared" ca="1" si="333"/>
        <v>n.d</v>
      </c>
      <c r="C1232" s="71">
        <f t="shared" si="336"/>
        <v>1000</v>
      </c>
      <c r="D1232" s="10">
        <f ca="1">IF(A1232&lt;$B$1,VLOOKUP(A1232,[1]DI!$A$4:$B$15000,2,FALSE),0)</f>
        <v>0</v>
      </c>
      <c r="E1232" s="71">
        <f t="shared" ca="1" si="337"/>
        <v>1</v>
      </c>
      <c r="F1232" s="71">
        <f ca="1">(TRUNC(PRODUCT($E$16:$E1231),16))</f>
        <v>1.37678777149288</v>
      </c>
      <c r="G1232" s="71">
        <f t="shared" ca="1" si="338"/>
        <v>1.37678777149288</v>
      </c>
      <c r="H1232" s="71">
        <f t="shared" ca="1" si="339"/>
        <v>1</v>
      </c>
      <c r="I1232" s="72">
        <f t="shared" si="334"/>
        <v>1.2999999999999999E-2</v>
      </c>
      <c r="J1232" s="92">
        <f t="shared" si="340"/>
        <v>45874</v>
      </c>
      <c r="K1232" s="73">
        <f t="shared" si="335"/>
        <v>87</v>
      </c>
      <c r="L1232" s="74">
        <f t="shared" si="341"/>
        <v>88</v>
      </c>
      <c r="M1232" s="75">
        <f t="shared" si="342"/>
        <v>1.0045206149999999</v>
      </c>
      <c r="N1232" s="75">
        <f t="shared" ca="1" si="343"/>
        <v>1.0045206149999999</v>
      </c>
      <c r="O1232" s="74">
        <f t="shared" si="344"/>
        <v>0</v>
      </c>
      <c r="P1232" s="71">
        <f t="shared" ca="1" si="345"/>
        <v>4.5206149900000003</v>
      </c>
      <c r="Q1232" s="71">
        <f t="shared" ref="Q1232:Q1295" si="348">IF(O1232&gt;0,VLOOKUP(O1232,$U$16:$Z$112,6),0)</f>
        <v>0</v>
      </c>
      <c r="R1232" s="76" t="str">
        <f t="shared" si="346"/>
        <v>J=</v>
      </c>
      <c r="S1232" s="92">
        <f t="shared" si="347"/>
        <v>46058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0">
        <f t="shared" ref="A1233:A1296" si="349">(A1232+1)</f>
        <v>45999</v>
      </c>
      <c r="B1233" s="77" t="str">
        <f t="shared" ref="B1233:B1296" ca="1" si="350">IF(A1233&lt;=TODAY(),C1233+P1233,IF(AND(A1233&gt;TODAY(),A1233&lt;=$B$1),IF(VLOOKUP(TODAY(),$A$14:$D$10004,4,FALSE)=0,"n.d",C1233+P1233),"n.d"))</f>
        <v>n.d</v>
      </c>
      <c r="C1233" s="71">
        <f t="shared" si="336"/>
        <v>1000</v>
      </c>
      <c r="D1233" s="10">
        <f ca="1">IF(A1233&lt;$B$1,VLOOKUP(A1233,[1]DI!$A$4:$B$15000,2,FALSE),0)</f>
        <v>0</v>
      </c>
      <c r="E1233" s="71">
        <f t="shared" ca="1" si="337"/>
        <v>1</v>
      </c>
      <c r="F1233" s="71">
        <f ca="1">(TRUNC(PRODUCT($E$16:$E1232),16))</f>
        <v>1.37678777149288</v>
      </c>
      <c r="G1233" s="71">
        <f t="shared" ca="1" si="338"/>
        <v>1.37678777149288</v>
      </c>
      <c r="H1233" s="71">
        <f t="shared" ca="1" si="339"/>
        <v>1</v>
      </c>
      <c r="I1233" s="72">
        <f t="shared" ref="I1233:I1296" si="351">I1232</f>
        <v>1.2999999999999999E-2</v>
      </c>
      <c r="J1233" s="92">
        <f t="shared" si="340"/>
        <v>45874</v>
      </c>
      <c r="K1233" s="73">
        <f t="shared" ref="K1233:K1296" si="352">IF(A1233&gt;J1233,IF(NETWORKDAYS(J1233,A1233,$U$81:$U$469)-1=0,1,NETWORKDAYS(J1233,A1233,$U$81:$U$469)-1),0)</f>
        <v>88</v>
      </c>
      <c r="L1233" s="74">
        <f t="shared" si="341"/>
        <v>88</v>
      </c>
      <c r="M1233" s="75">
        <f t="shared" si="342"/>
        <v>1.0045206149999999</v>
      </c>
      <c r="N1233" s="75">
        <f t="shared" ca="1" si="343"/>
        <v>1.0045206149999999</v>
      </c>
      <c r="O1233" s="74">
        <f t="shared" si="344"/>
        <v>0</v>
      </c>
      <c r="P1233" s="71">
        <f t="shared" ca="1" si="345"/>
        <v>4.5206149900000003</v>
      </c>
      <c r="Q1233" s="71">
        <f t="shared" si="348"/>
        <v>0</v>
      </c>
      <c r="R1233" s="76" t="str">
        <f t="shared" si="346"/>
        <v>J=</v>
      </c>
      <c r="S1233" s="92">
        <f t="shared" si="347"/>
        <v>46058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0">
        <f t="shared" si="349"/>
        <v>46000</v>
      </c>
      <c r="B1234" s="77" t="str">
        <f t="shared" ca="1" si="350"/>
        <v>n.d</v>
      </c>
      <c r="C1234" s="71">
        <f t="shared" si="336"/>
        <v>1000</v>
      </c>
      <c r="D1234" s="10">
        <f ca="1">IF(A1234&lt;$B$1,VLOOKUP(A1234,[1]DI!$A$4:$B$15000,2,FALSE),0)</f>
        <v>0</v>
      </c>
      <c r="E1234" s="71">
        <f t="shared" ca="1" si="337"/>
        <v>1</v>
      </c>
      <c r="F1234" s="71">
        <f ca="1">(TRUNC(PRODUCT($E$16:$E1233),16))</f>
        <v>1.37678777149288</v>
      </c>
      <c r="G1234" s="71">
        <f t="shared" ca="1" si="338"/>
        <v>1.37678777149288</v>
      </c>
      <c r="H1234" s="71">
        <f t="shared" ca="1" si="339"/>
        <v>1</v>
      </c>
      <c r="I1234" s="72">
        <f t="shared" si="351"/>
        <v>1.2999999999999999E-2</v>
      </c>
      <c r="J1234" s="92">
        <f t="shared" si="340"/>
        <v>45874</v>
      </c>
      <c r="K1234" s="73">
        <f t="shared" si="352"/>
        <v>89</v>
      </c>
      <c r="L1234" s="74">
        <f t="shared" si="341"/>
        <v>89</v>
      </c>
      <c r="M1234" s="75">
        <f t="shared" si="342"/>
        <v>1.0045721030000001</v>
      </c>
      <c r="N1234" s="75">
        <f t="shared" ca="1" si="343"/>
        <v>1.0045721030000001</v>
      </c>
      <c r="O1234" s="74">
        <f t="shared" si="344"/>
        <v>0</v>
      </c>
      <c r="P1234" s="71">
        <f t="shared" ca="1" si="345"/>
        <v>4.5721030000000003</v>
      </c>
      <c r="Q1234" s="71">
        <f t="shared" si="348"/>
        <v>0</v>
      </c>
      <c r="R1234" s="76" t="str">
        <f t="shared" si="346"/>
        <v>J=</v>
      </c>
      <c r="S1234" s="92">
        <f t="shared" si="347"/>
        <v>46058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0">
        <f t="shared" si="349"/>
        <v>46001</v>
      </c>
      <c r="B1235" s="77" t="str">
        <f t="shared" ca="1" si="350"/>
        <v>n.d</v>
      </c>
      <c r="C1235" s="71">
        <f t="shared" si="336"/>
        <v>1000</v>
      </c>
      <c r="D1235" s="10">
        <f ca="1">IF(A1235&lt;$B$1,VLOOKUP(A1235,[1]DI!$A$4:$B$15000,2,FALSE),0)</f>
        <v>0</v>
      </c>
      <c r="E1235" s="71">
        <f t="shared" ca="1" si="337"/>
        <v>1</v>
      </c>
      <c r="F1235" s="71">
        <f ca="1">(TRUNC(PRODUCT($E$16:$E1234),16))</f>
        <v>1.37678777149288</v>
      </c>
      <c r="G1235" s="71">
        <f t="shared" ca="1" si="338"/>
        <v>1.37678777149288</v>
      </c>
      <c r="H1235" s="71">
        <f t="shared" ca="1" si="339"/>
        <v>1</v>
      </c>
      <c r="I1235" s="72">
        <f t="shared" si="351"/>
        <v>1.2999999999999999E-2</v>
      </c>
      <c r="J1235" s="92">
        <f t="shared" si="340"/>
        <v>45874</v>
      </c>
      <c r="K1235" s="73">
        <f t="shared" si="352"/>
        <v>90</v>
      </c>
      <c r="L1235" s="74">
        <f t="shared" si="341"/>
        <v>90</v>
      </c>
      <c r="M1235" s="75">
        <f t="shared" si="342"/>
        <v>1.0046235939999999</v>
      </c>
      <c r="N1235" s="75">
        <f t="shared" ca="1" si="343"/>
        <v>1.0046235939999999</v>
      </c>
      <c r="O1235" s="74">
        <f t="shared" si="344"/>
        <v>0</v>
      </c>
      <c r="P1235" s="71">
        <f t="shared" ca="1" si="345"/>
        <v>4.6235939899999998</v>
      </c>
      <c r="Q1235" s="71">
        <f t="shared" si="348"/>
        <v>0</v>
      </c>
      <c r="R1235" s="76" t="str">
        <f t="shared" si="346"/>
        <v>J=</v>
      </c>
      <c r="S1235" s="92">
        <f t="shared" si="347"/>
        <v>46058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0">
        <f t="shared" si="349"/>
        <v>46002</v>
      </c>
      <c r="B1236" s="77" t="str">
        <f t="shared" ca="1" si="350"/>
        <v>n.d</v>
      </c>
      <c r="C1236" s="71">
        <f t="shared" si="336"/>
        <v>1000</v>
      </c>
      <c r="D1236" s="10">
        <f ca="1">IF(A1236&lt;$B$1,VLOOKUP(A1236,[1]DI!$A$4:$B$15000,2,FALSE),0)</f>
        <v>0</v>
      </c>
      <c r="E1236" s="71">
        <f t="shared" ca="1" si="337"/>
        <v>1</v>
      </c>
      <c r="F1236" s="71">
        <f ca="1">(TRUNC(PRODUCT($E$16:$E1235),16))</f>
        <v>1.37678777149288</v>
      </c>
      <c r="G1236" s="71">
        <f t="shared" ca="1" si="338"/>
        <v>1.37678777149288</v>
      </c>
      <c r="H1236" s="71">
        <f t="shared" ca="1" si="339"/>
        <v>1</v>
      </c>
      <c r="I1236" s="72">
        <f t="shared" si="351"/>
        <v>1.2999999999999999E-2</v>
      </c>
      <c r="J1236" s="92">
        <f t="shared" si="340"/>
        <v>45874</v>
      </c>
      <c r="K1236" s="73">
        <f t="shared" si="352"/>
        <v>91</v>
      </c>
      <c r="L1236" s="74">
        <f t="shared" si="341"/>
        <v>91</v>
      </c>
      <c r="M1236" s="75">
        <f t="shared" si="342"/>
        <v>1.0046750870000001</v>
      </c>
      <c r="N1236" s="75">
        <f t="shared" ca="1" si="343"/>
        <v>1.0046750870000001</v>
      </c>
      <c r="O1236" s="74">
        <f t="shared" si="344"/>
        <v>0</v>
      </c>
      <c r="P1236" s="71">
        <f t="shared" ca="1" si="345"/>
        <v>4.6750870000000004</v>
      </c>
      <c r="Q1236" s="71">
        <f t="shared" si="348"/>
        <v>0</v>
      </c>
      <c r="R1236" s="76" t="str">
        <f t="shared" si="346"/>
        <v>J=</v>
      </c>
      <c r="S1236" s="92">
        <f t="shared" si="347"/>
        <v>46058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0">
        <f t="shared" si="349"/>
        <v>46003</v>
      </c>
      <c r="B1237" s="77" t="str">
        <f t="shared" ca="1" si="350"/>
        <v>n.d</v>
      </c>
      <c r="C1237" s="71">
        <f t="shared" si="336"/>
        <v>1000</v>
      </c>
      <c r="D1237" s="10">
        <f ca="1">IF(A1237&lt;$B$1,VLOOKUP(A1237,[1]DI!$A$4:$B$15000,2,FALSE),0)</f>
        <v>0</v>
      </c>
      <c r="E1237" s="71">
        <f t="shared" ca="1" si="337"/>
        <v>1</v>
      </c>
      <c r="F1237" s="71">
        <f ca="1">(TRUNC(PRODUCT($E$16:$E1236),16))</f>
        <v>1.37678777149288</v>
      </c>
      <c r="G1237" s="71">
        <f t="shared" ca="1" si="338"/>
        <v>1.37678777149288</v>
      </c>
      <c r="H1237" s="71">
        <f t="shared" ca="1" si="339"/>
        <v>1</v>
      </c>
      <c r="I1237" s="72">
        <f t="shared" si="351"/>
        <v>1.2999999999999999E-2</v>
      </c>
      <c r="J1237" s="92">
        <f t="shared" si="340"/>
        <v>45874</v>
      </c>
      <c r="K1237" s="73">
        <f t="shared" si="352"/>
        <v>92</v>
      </c>
      <c r="L1237" s="74">
        <f t="shared" si="341"/>
        <v>92</v>
      </c>
      <c r="M1237" s="75">
        <f t="shared" si="342"/>
        <v>1.0047265830000001</v>
      </c>
      <c r="N1237" s="75">
        <f t="shared" ca="1" si="343"/>
        <v>1.0047265830000001</v>
      </c>
      <c r="O1237" s="74">
        <f t="shared" si="344"/>
        <v>0</v>
      </c>
      <c r="P1237" s="71">
        <f t="shared" ca="1" si="345"/>
        <v>4.7265829999999998</v>
      </c>
      <c r="Q1237" s="71">
        <f t="shared" si="348"/>
        <v>0</v>
      </c>
      <c r="R1237" s="76" t="str">
        <f t="shared" si="346"/>
        <v>J=</v>
      </c>
      <c r="S1237" s="92">
        <f t="shared" si="347"/>
        <v>46058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0">
        <f t="shared" si="349"/>
        <v>46004</v>
      </c>
      <c r="B1238" s="77" t="str">
        <f t="shared" ca="1" si="350"/>
        <v>n.d</v>
      </c>
      <c r="C1238" s="71">
        <f t="shared" si="336"/>
        <v>1000</v>
      </c>
      <c r="D1238" s="10">
        <f ca="1">IF(A1238&lt;$B$1,VLOOKUP(A1238,[1]DI!$A$4:$B$15000,2,FALSE),0)</f>
        <v>0</v>
      </c>
      <c r="E1238" s="71">
        <f t="shared" ca="1" si="337"/>
        <v>1</v>
      </c>
      <c r="F1238" s="71">
        <f ca="1">(TRUNC(PRODUCT($E$16:$E1237),16))</f>
        <v>1.37678777149288</v>
      </c>
      <c r="G1238" s="71">
        <f t="shared" ca="1" si="338"/>
        <v>1.37678777149288</v>
      </c>
      <c r="H1238" s="71">
        <f t="shared" ca="1" si="339"/>
        <v>1</v>
      </c>
      <c r="I1238" s="72">
        <f t="shared" si="351"/>
        <v>1.2999999999999999E-2</v>
      </c>
      <c r="J1238" s="92">
        <f t="shared" si="340"/>
        <v>45874</v>
      </c>
      <c r="K1238" s="73">
        <f t="shared" si="352"/>
        <v>92</v>
      </c>
      <c r="L1238" s="74">
        <f t="shared" si="341"/>
        <v>93</v>
      </c>
      <c r="M1238" s="75">
        <f t="shared" si="342"/>
        <v>1.004778081</v>
      </c>
      <c r="N1238" s="75">
        <f t="shared" ca="1" si="343"/>
        <v>1.004778081</v>
      </c>
      <c r="O1238" s="74">
        <f t="shared" si="344"/>
        <v>0</v>
      </c>
      <c r="P1238" s="71">
        <f t="shared" ca="1" si="345"/>
        <v>4.7780809900000003</v>
      </c>
      <c r="Q1238" s="71">
        <f t="shared" si="348"/>
        <v>0</v>
      </c>
      <c r="R1238" s="76" t="str">
        <f t="shared" si="346"/>
        <v>J=</v>
      </c>
      <c r="S1238" s="92">
        <f t="shared" si="347"/>
        <v>46058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0">
        <f t="shared" si="349"/>
        <v>46005</v>
      </c>
      <c r="B1239" s="77" t="str">
        <f t="shared" ca="1" si="350"/>
        <v>n.d</v>
      </c>
      <c r="C1239" s="71">
        <f t="shared" si="336"/>
        <v>1000</v>
      </c>
      <c r="D1239" s="10">
        <f ca="1">IF(A1239&lt;$B$1,VLOOKUP(A1239,[1]DI!$A$4:$B$15000,2,FALSE),0)</f>
        <v>0</v>
      </c>
      <c r="E1239" s="71">
        <f t="shared" ca="1" si="337"/>
        <v>1</v>
      </c>
      <c r="F1239" s="71">
        <f ca="1">(TRUNC(PRODUCT($E$16:$E1238),16))</f>
        <v>1.37678777149288</v>
      </c>
      <c r="G1239" s="71">
        <f t="shared" ca="1" si="338"/>
        <v>1.37678777149288</v>
      </c>
      <c r="H1239" s="71">
        <f t="shared" ca="1" si="339"/>
        <v>1</v>
      </c>
      <c r="I1239" s="72">
        <f t="shared" si="351"/>
        <v>1.2999999999999999E-2</v>
      </c>
      <c r="J1239" s="92">
        <f t="shared" si="340"/>
        <v>45874</v>
      </c>
      <c r="K1239" s="73">
        <f t="shared" si="352"/>
        <v>92</v>
      </c>
      <c r="L1239" s="74">
        <f t="shared" si="341"/>
        <v>93</v>
      </c>
      <c r="M1239" s="75">
        <f t="shared" si="342"/>
        <v>1.004778081</v>
      </c>
      <c r="N1239" s="75">
        <f t="shared" ca="1" si="343"/>
        <v>1.004778081</v>
      </c>
      <c r="O1239" s="74">
        <f t="shared" si="344"/>
        <v>0</v>
      </c>
      <c r="P1239" s="71">
        <f t="shared" ca="1" si="345"/>
        <v>4.7780809900000003</v>
      </c>
      <c r="Q1239" s="71">
        <f t="shared" si="348"/>
        <v>0</v>
      </c>
      <c r="R1239" s="76" t="str">
        <f t="shared" si="346"/>
        <v>J=</v>
      </c>
      <c r="S1239" s="92">
        <f t="shared" si="347"/>
        <v>46058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0">
        <f t="shared" si="349"/>
        <v>46006</v>
      </c>
      <c r="B1240" s="77" t="str">
        <f t="shared" ca="1" si="350"/>
        <v>n.d</v>
      </c>
      <c r="C1240" s="71">
        <f t="shared" si="336"/>
        <v>1000</v>
      </c>
      <c r="D1240" s="10">
        <f ca="1">IF(A1240&lt;$B$1,VLOOKUP(A1240,[1]DI!$A$4:$B$15000,2,FALSE),0)</f>
        <v>0</v>
      </c>
      <c r="E1240" s="71">
        <f t="shared" ca="1" si="337"/>
        <v>1</v>
      </c>
      <c r="F1240" s="71">
        <f ca="1">(TRUNC(PRODUCT($E$16:$E1239),16))</f>
        <v>1.37678777149288</v>
      </c>
      <c r="G1240" s="71">
        <f t="shared" ca="1" si="338"/>
        <v>1.37678777149288</v>
      </c>
      <c r="H1240" s="71">
        <f t="shared" ca="1" si="339"/>
        <v>1</v>
      </c>
      <c r="I1240" s="72">
        <f t="shared" si="351"/>
        <v>1.2999999999999999E-2</v>
      </c>
      <c r="J1240" s="92">
        <f t="shared" si="340"/>
        <v>45874</v>
      </c>
      <c r="K1240" s="73">
        <f t="shared" si="352"/>
        <v>93</v>
      </c>
      <c r="L1240" s="74">
        <f t="shared" si="341"/>
        <v>93</v>
      </c>
      <c r="M1240" s="75">
        <f t="shared" si="342"/>
        <v>1.004778081</v>
      </c>
      <c r="N1240" s="75">
        <f t="shared" ca="1" si="343"/>
        <v>1.004778081</v>
      </c>
      <c r="O1240" s="74">
        <f t="shared" si="344"/>
        <v>0</v>
      </c>
      <c r="P1240" s="71">
        <f t="shared" ca="1" si="345"/>
        <v>4.7780809900000003</v>
      </c>
      <c r="Q1240" s="71">
        <f t="shared" si="348"/>
        <v>0</v>
      </c>
      <c r="R1240" s="76" t="str">
        <f t="shared" si="346"/>
        <v>J=</v>
      </c>
      <c r="S1240" s="92">
        <f t="shared" si="347"/>
        <v>46058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0">
        <f t="shared" si="349"/>
        <v>46007</v>
      </c>
      <c r="B1241" s="77" t="str">
        <f t="shared" ca="1" si="350"/>
        <v>n.d</v>
      </c>
      <c r="C1241" s="71">
        <f t="shared" si="336"/>
        <v>1000</v>
      </c>
      <c r="D1241" s="10">
        <f ca="1">IF(A1241&lt;$B$1,VLOOKUP(A1241,[1]DI!$A$4:$B$15000,2,FALSE),0)</f>
        <v>0</v>
      </c>
      <c r="E1241" s="71">
        <f t="shared" ca="1" si="337"/>
        <v>1</v>
      </c>
      <c r="F1241" s="71">
        <f ca="1">(TRUNC(PRODUCT($E$16:$E1240),16))</f>
        <v>1.37678777149288</v>
      </c>
      <c r="G1241" s="71">
        <f t="shared" ca="1" si="338"/>
        <v>1.37678777149288</v>
      </c>
      <c r="H1241" s="71">
        <f t="shared" ca="1" si="339"/>
        <v>1</v>
      </c>
      <c r="I1241" s="72">
        <f t="shared" si="351"/>
        <v>1.2999999999999999E-2</v>
      </c>
      <c r="J1241" s="92">
        <f t="shared" si="340"/>
        <v>45874</v>
      </c>
      <c r="K1241" s="73">
        <f t="shared" si="352"/>
        <v>94</v>
      </c>
      <c r="L1241" s="74">
        <f t="shared" si="341"/>
        <v>94</v>
      </c>
      <c r="M1241" s="75">
        <f t="shared" si="342"/>
        <v>1.0048295819999999</v>
      </c>
      <c r="N1241" s="75">
        <f t="shared" ca="1" si="343"/>
        <v>1.0048295819999999</v>
      </c>
      <c r="O1241" s="74">
        <f t="shared" si="344"/>
        <v>0</v>
      </c>
      <c r="P1241" s="71">
        <f t="shared" ca="1" si="345"/>
        <v>4.8295819900000003</v>
      </c>
      <c r="Q1241" s="71">
        <f t="shared" si="348"/>
        <v>0</v>
      </c>
      <c r="R1241" s="76" t="str">
        <f t="shared" si="346"/>
        <v>J=</v>
      </c>
      <c r="S1241" s="92">
        <f t="shared" si="347"/>
        <v>46058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0">
        <f t="shared" si="349"/>
        <v>46008</v>
      </c>
      <c r="B1242" s="77" t="str">
        <f t="shared" ca="1" si="350"/>
        <v>n.d</v>
      </c>
      <c r="C1242" s="71">
        <f t="shared" si="336"/>
        <v>1000</v>
      </c>
      <c r="D1242" s="10">
        <f ca="1">IF(A1242&lt;$B$1,VLOOKUP(A1242,[1]DI!$A$4:$B$15000,2,FALSE),0)</f>
        <v>0</v>
      </c>
      <c r="E1242" s="71">
        <f t="shared" ca="1" si="337"/>
        <v>1</v>
      </c>
      <c r="F1242" s="71">
        <f ca="1">(TRUNC(PRODUCT($E$16:$E1241),16))</f>
        <v>1.37678777149288</v>
      </c>
      <c r="G1242" s="71">
        <f t="shared" ca="1" si="338"/>
        <v>1.37678777149288</v>
      </c>
      <c r="H1242" s="71">
        <f t="shared" ca="1" si="339"/>
        <v>1</v>
      </c>
      <c r="I1242" s="72">
        <f t="shared" si="351"/>
        <v>1.2999999999999999E-2</v>
      </c>
      <c r="J1242" s="92">
        <f t="shared" si="340"/>
        <v>45874</v>
      </c>
      <c r="K1242" s="73">
        <f t="shared" si="352"/>
        <v>95</v>
      </c>
      <c r="L1242" s="74">
        <f t="shared" si="341"/>
        <v>95</v>
      </c>
      <c r="M1242" s="75">
        <f t="shared" si="342"/>
        <v>1.0048810859999999</v>
      </c>
      <c r="N1242" s="75">
        <f t="shared" ca="1" si="343"/>
        <v>1.0048810859999999</v>
      </c>
      <c r="O1242" s="74">
        <f t="shared" si="344"/>
        <v>0</v>
      </c>
      <c r="P1242" s="71">
        <f t="shared" ca="1" si="345"/>
        <v>4.8810859899999999</v>
      </c>
      <c r="Q1242" s="71">
        <f t="shared" si="348"/>
        <v>0</v>
      </c>
      <c r="R1242" s="76" t="str">
        <f t="shared" si="346"/>
        <v>J=</v>
      </c>
      <c r="S1242" s="92">
        <f t="shared" si="347"/>
        <v>46058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0">
        <f t="shared" si="349"/>
        <v>46009</v>
      </c>
      <c r="B1243" s="77" t="str">
        <f t="shared" ca="1" si="350"/>
        <v>n.d</v>
      </c>
      <c r="C1243" s="71">
        <f t="shared" si="336"/>
        <v>1000</v>
      </c>
      <c r="D1243" s="10">
        <f ca="1">IF(A1243&lt;$B$1,VLOOKUP(A1243,[1]DI!$A$4:$B$15000,2,FALSE),0)</f>
        <v>0</v>
      </c>
      <c r="E1243" s="71">
        <f t="shared" ca="1" si="337"/>
        <v>1</v>
      </c>
      <c r="F1243" s="71">
        <f ca="1">(TRUNC(PRODUCT($E$16:$E1242),16))</f>
        <v>1.37678777149288</v>
      </c>
      <c r="G1243" s="71">
        <f t="shared" ca="1" si="338"/>
        <v>1.37678777149288</v>
      </c>
      <c r="H1243" s="71">
        <f t="shared" ca="1" si="339"/>
        <v>1</v>
      </c>
      <c r="I1243" s="72">
        <f t="shared" si="351"/>
        <v>1.2999999999999999E-2</v>
      </c>
      <c r="J1243" s="92">
        <f t="shared" si="340"/>
        <v>45874</v>
      </c>
      <c r="K1243" s="73">
        <f t="shared" si="352"/>
        <v>96</v>
      </c>
      <c r="L1243" s="74">
        <f t="shared" si="341"/>
        <v>96</v>
      </c>
      <c r="M1243" s="75">
        <f t="shared" si="342"/>
        <v>1.0049325920000001</v>
      </c>
      <c r="N1243" s="75">
        <f t="shared" ca="1" si="343"/>
        <v>1.0049325920000001</v>
      </c>
      <c r="O1243" s="74">
        <f t="shared" si="344"/>
        <v>0</v>
      </c>
      <c r="P1243" s="71">
        <f t="shared" ca="1" si="345"/>
        <v>4.9325919999999996</v>
      </c>
      <c r="Q1243" s="71">
        <f t="shared" si="348"/>
        <v>0</v>
      </c>
      <c r="R1243" s="76" t="str">
        <f t="shared" si="346"/>
        <v>J=</v>
      </c>
      <c r="S1243" s="92">
        <f t="shared" si="347"/>
        <v>46058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0">
        <f t="shared" si="349"/>
        <v>46010</v>
      </c>
      <c r="B1244" s="77" t="str">
        <f t="shared" ca="1" si="350"/>
        <v>n.d</v>
      </c>
      <c r="C1244" s="71">
        <f t="shared" si="336"/>
        <v>1000</v>
      </c>
      <c r="D1244" s="10">
        <f ca="1">IF(A1244&lt;$B$1,VLOOKUP(A1244,[1]DI!$A$4:$B$15000,2,FALSE),0)</f>
        <v>0</v>
      </c>
      <c r="E1244" s="71">
        <f t="shared" ca="1" si="337"/>
        <v>1</v>
      </c>
      <c r="F1244" s="71">
        <f ca="1">(TRUNC(PRODUCT($E$16:$E1243),16))</f>
        <v>1.37678777149288</v>
      </c>
      <c r="G1244" s="71">
        <f t="shared" ca="1" si="338"/>
        <v>1.37678777149288</v>
      </c>
      <c r="H1244" s="71">
        <f t="shared" ca="1" si="339"/>
        <v>1</v>
      </c>
      <c r="I1244" s="72">
        <f t="shared" si="351"/>
        <v>1.2999999999999999E-2</v>
      </c>
      <c r="J1244" s="92">
        <f t="shared" si="340"/>
        <v>45874</v>
      </c>
      <c r="K1244" s="73">
        <f t="shared" si="352"/>
        <v>97</v>
      </c>
      <c r="L1244" s="74">
        <f t="shared" si="341"/>
        <v>97</v>
      </c>
      <c r="M1244" s="75">
        <f t="shared" si="342"/>
        <v>1.004984101</v>
      </c>
      <c r="N1244" s="75">
        <f t="shared" ca="1" si="343"/>
        <v>1.004984101</v>
      </c>
      <c r="O1244" s="74">
        <f t="shared" si="344"/>
        <v>0</v>
      </c>
      <c r="P1244" s="71">
        <f t="shared" ca="1" si="345"/>
        <v>4.9841009999999999</v>
      </c>
      <c r="Q1244" s="71">
        <f t="shared" si="348"/>
        <v>0</v>
      </c>
      <c r="R1244" s="76" t="str">
        <f t="shared" si="346"/>
        <v>J=</v>
      </c>
      <c r="S1244" s="92">
        <f t="shared" si="347"/>
        <v>46058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0">
        <f t="shared" si="349"/>
        <v>46011</v>
      </c>
      <c r="B1245" s="77" t="str">
        <f t="shared" ca="1" si="350"/>
        <v>n.d</v>
      </c>
      <c r="C1245" s="71">
        <f t="shared" si="336"/>
        <v>1000</v>
      </c>
      <c r="D1245" s="10">
        <f ca="1">IF(A1245&lt;$B$1,VLOOKUP(A1245,[1]DI!$A$4:$B$15000,2,FALSE),0)</f>
        <v>0</v>
      </c>
      <c r="E1245" s="71">
        <f t="shared" ca="1" si="337"/>
        <v>1</v>
      </c>
      <c r="F1245" s="71">
        <f ca="1">(TRUNC(PRODUCT($E$16:$E1244),16))</f>
        <v>1.37678777149288</v>
      </c>
      <c r="G1245" s="71">
        <f t="shared" ca="1" si="338"/>
        <v>1.37678777149288</v>
      </c>
      <c r="H1245" s="71">
        <f t="shared" ca="1" si="339"/>
        <v>1</v>
      </c>
      <c r="I1245" s="72">
        <f t="shared" si="351"/>
        <v>1.2999999999999999E-2</v>
      </c>
      <c r="J1245" s="92">
        <f t="shared" si="340"/>
        <v>45874</v>
      </c>
      <c r="K1245" s="73">
        <f t="shared" si="352"/>
        <v>97</v>
      </c>
      <c r="L1245" s="74">
        <f t="shared" si="341"/>
        <v>98</v>
      </c>
      <c r="M1245" s="75">
        <f t="shared" si="342"/>
        <v>1.005035613</v>
      </c>
      <c r="N1245" s="75">
        <f t="shared" ca="1" si="343"/>
        <v>1.005035613</v>
      </c>
      <c r="O1245" s="74">
        <f t="shared" si="344"/>
        <v>0</v>
      </c>
      <c r="P1245" s="71">
        <f t="shared" ca="1" si="345"/>
        <v>5.0356129899999997</v>
      </c>
      <c r="Q1245" s="71">
        <f t="shared" si="348"/>
        <v>0</v>
      </c>
      <c r="R1245" s="76" t="str">
        <f t="shared" si="346"/>
        <v>J=</v>
      </c>
      <c r="S1245" s="92">
        <f t="shared" si="347"/>
        <v>46058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0">
        <f t="shared" si="349"/>
        <v>46012</v>
      </c>
      <c r="B1246" s="77" t="str">
        <f t="shared" ca="1" si="350"/>
        <v>n.d</v>
      </c>
      <c r="C1246" s="71">
        <f t="shared" si="336"/>
        <v>1000</v>
      </c>
      <c r="D1246" s="10">
        <f ca="1">IF(A1246&lt;$B$1,VLOOKUP(A1246,[1]DI!$A$4:$B$15000,2,FALSE),0)</f>
        <v>0</v>
      </c>
      <c r="E1246" s="71">
        <f t="shared" ca="1" si="337"/>
        <v>1</v>
      </c>
      <c r="F1246" s="71">
        <f ca="1">(TRUNC(PRODUCT($E$16:$E1245),16))</f>
        <v>1.37678777149288</v>
      </c>
      <c r="G1246" s="71">
        <f t="shared" ca="1" si="338"/>
        <v>1.37678777149288</v>
      </c>
      <c r="H1246" s="71">
        <f t="shared" ca="1" si="339"/>
        <v>1</v>
      </c>
      <c r="I1246" s="72">
        <f t="shared" si="351"/>
        <v>1.2999999999999999E-2</v>
      </c>
      <c r="J1246" s="92">
        <f t="shared" si="340"/>
        <v>45874</v>
      </c>
      <c r="K1246" s="73">
        <f t="shared" si="352"/>
        <v>97</v>
      </c>
      <c r="L1246" s="74">
        <f t="shared" si="341"/>
        <v>98</v>
      </c>
      <c r="M1246" s="75">
        <f t="shared" si="342"/>
        <v>1.005035613</v>
      </c>
      <c r="N1246" s="75">
        <f t="shared" ca="1" si="343"/>
        <v>1.005035613</v>
      </c>
      <c r="O1246" s="74">
        <f t="shared" si="344"/>
        <v>0</v>
      </c>
      <c r="P1246" s="71">
        <f t="shared" ca="1" si="345"/>
        <v>5.0356129899999997</v>
      </c>
      <c r="Q1246" s="71">
        <f t="shared" si="348"/>
        <v>0</v>
      </c>
      <c r="R1246" s="76" t="str">
        <f t="shared" si="346"/>
        <v>J=</v>
      </c>
      <c r="S1246" s="92">
        <f t="shared" si="347"/>
        <v>46058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0">
        <f t="shared" si="349"/>
        <v>46013</v>
      </c>
      <c r="B1247" s="77" t="str">
        <f t="shared" ca="1" si="350"/>
        <v>n.d</v>
      </c>
      <c r="C1247" s="71">
        <f t="shared" si="336"/>
        <v>1000</v>
      </c>
      <c r="D1247" s="10">
        <f ca="1">IF(A1247&lt;$B$1,VLOOKUP(A1247,[1]DI!$A$4:$B$15000,2,FALSE),0)</f>
        <v>0</v>
      </c>
      <c r="E1247" s="71">
        <f t="shared" ca="1" si="337"/>
        <v>1</v>
      </c>
      <c r="F1247" s="71">
        <f ca="1">(TRUNC(PRODUCT($E$16:$E1246),16))</f>
        <v>1.37678777149288</v>
      </c>
      <c r="G1247" s="71">
        <f t="shared" ca="1" si="338"/>
        <v>1.37678777149288</v>
      </c>
      <c r="H1247" s="71">
        <f t="shared" ca="1" si="339"/>
        <v>1</v>
      </c>
      <c r="I1247" s="72">
        <f t="shared" si="351"/>
        <v>1.2999999999999999E-2</v>
      </c>
      <c r="J1247" s="92">
        <f t="shared" si="340"/>
        <v>45874</v>
      </c>
      <c r="K1247" s="73">
        <f t="shared" si="352"/>
        <v>98</v>
      </c>
      <c r="L1247" s="74">
        <f t="shared" si="341"/>
        <v>98</v>
      </c>
      <c r="M1247" s="75">
        <f t="shared" si="342"/>
        <v>1.005035613</v>
      </c>
      <c r="N1247" s="75">
        <f t="shared" ca="1" si="343"/>
        <v>1.005035613</v>
      </c>
      <c r="O1247" s="74">
        <f t="shared" si="344"/>
        <v>0</v>
      </c>
      <c r="P1247" s="71">
        <f t="shared" ca="1" si="345"/>
        <v>5.0356129899999997</v>
      </c>
      <c r="Q1247" s="71">
        <f t="shared" si="348"/>
        <v>0</v>
      </c>
      <c r="R1247" s="76" t="str">
        <f t="shared" si="346"/>
        <v>J=</v>
      </c>
      <c r="S1247" s="92">
        <f t="shared" si="347"/>
        <v>46058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0">
        <f t="shared" si="349"/>
        <v>46014</v>
      </c>
      <c r="B1248" s="77" t="str">
        <f t="shared" ca="1" si="350"/>
        <v>n.d</v>
      </c>
      <c r="C1248" s="71">
        <f t="shared" si="336"/>
        <v>1000</v>
      </c>
      <c r="D1248" s="10">
        <f ca="1">IF(A1248&lt;$B$1,VLOOKUP(A1248,[1]DI!$A$4:$B$15000,2,FALSE),0)</f>
        <v>0</v>
      </c>
      <c r="E1248" s="71">
        <f t="shared" ca="1" si="337"/>
        <v>1</v>
      </c>
      <c r="F1248" s="71">
        <f ca="1">(TRUNC(PRODUCT($E$16:$E1247),16))</f>
        <v>1.37678777149288</v>
      </c>
      <c r="G1248" s="71">
        <f t="shared" ca="1" si="338"/>
        <v>1.37678777149288</v>
      </c>
      <c r="H1248" s="71">
        <f t="shared" ca="1" si="339"/>
        <v>1</v>
      </c>
      <c r="I1248" s="72">
        <f t="shared" si="351"/>
        <v>1.2999999999999999E-2</v>
      </c>
      <c r="J1248" s="92">
        <f t="shared" si="340"/>
        <v>45874</v>
      </c>
      <c r="K1248" s="73">
        <f t="shared" si="352"/>
        <v>99</v>
      </c>
      <c r="L1248" s="74">
        <f t="shared" si="341"/>
        <v>99</v>
      </c>
      <c r="M1248" s="75">
        <f t="shared" si="342"/>
        <v>1.0050871269999999</v>
      </c>
      <c r="N1248" s="75">
        <f t="shared" ca="1" si="343"/>
        <v>1.0050871269999999</v>
      </c>
      <c r="O1248" s="74">
        <f t="shared" si="344"/>
        <v>0</v>
      </c>
      <c r="P1248" s="71">
        <f t="shared" ca="1" si="345"/>
        <v>5.0871269899999998</v>
      </c>
      <c r="Q1248" s="71">
        <f t="shared" si="348"/>
        <v>0</v>
      </c>
      <c r="R1248" s="76" t="str">
        <f t="shared" si="346"/>
        <v>J=</v>
      </c>
      <c r="S1248" s="92">
        <f t="shared" si="347"/>
        <v>46058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0">
        <f t="shared" si="349"/>
        <v>46015</v>
      </c>
      <c r="B1249" s="77" t="str">
        <f t="shared" ca="1" si="350"/>
        <v>n.d</v>
      </c>
      <c r="C1249" s="71">
        <f t="shared" si="336"/>
        <v>1000</v>
      </c>
      <c r="D1249" s="10">
        <f ca="1">IF(A1249&lt;$B$1,VLOOKUP(A1249,[1]DI!$A$4:$B$15000,2,FALSE),0)</f>
        <v>0</v>
      </c>
      <c r="E1249" s="71">
        <f t="shared" ca="1" si="337"/>
        <v>1</v>
      </c>
      <c r="F1249" s="71">
        <f ca="1">(TRUNC(PRODUCT($E$16:$E1248),16))</f>
        <v>1.37678777149288</v>
      </c>
      <c r="G1249" s="71">
        <f t="shared" ca="1" si="338"/>
        <v>1.37678777149288</v>
      </c>
      <c r="H1249" s="71">
        <f t="shared" ca="1" si="339"/>
        <v>1</v>
      </c>
      <c r="I1249" s="72">
        <f t="shared" si="351"/>
        <v>1.2999999999999999E-2</v>
      </c>
      <c r="J1249" s="92">
        <f t="shared" si="340"/>
        <v>45874</v>
      </c>
      <c r="K1249" s="73">
        <f t="shared" si="352"/>
        <v>100</v>
      </c>
      <c r="L1249" s="74">
        <f t="shared" si="341"/>
        <v>100</v>
      </c>
      <c r="M1249" s="75">
        <f t="shared" si="342"/>
        <v>1.0051386440000001</v>
      </c>
      <c r="N1249" s="75">
        <f t="shared" ca="1" si="343"/>
        <v>1.0051386440000001</v>
      </c>
      <c r="O1249" s="74">
        <f t="shared" si="344"/>
        <v>0</v>
      </c>
      <c r="P1249" s="71">
        <f t="shared" ca="1" si="345"/>
        <v>5.1386440000000002</v>
      </c>
      <c r="Q1249" s="71">
        <f t="shared" si="348"/>
        <v>0</v>
      </c>
      <c r="R1249" s="76" t="str">
        <f t="shared" si="346"/>
        <v>J=</v>
      </c>
      <c r="S1249" s="92">
        <f t="shared" si="347"/>
        <v>46058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0">
        <f t="shared" si="349"/>
        <v>46016</v>
      </c>
      <c r="B1250" s="77" t="str">
        <f t="shared" ca="1" si="350"/>
        <v>n.d</v>
      </c>
      <c r="C1250" s="71">
        <f t="shared" ref="C1250:C1275" si="353">(C1249-Q1249)</f>
        <v>1000</v>
      </c>
      <c r="D1250" s="10">
        <f ca="1">IF(A1250&lt;$B$1,VLOOKUP(A1250,[1]DI!$A$4:$B$15000,2,FALSE),0)</f>
        <v>0</v>
      </c>
      <c r="E1250" s="71">
        <f t="shared" ref="E1250:E1275" ca="1" si="354">IF(A1250&lt;A$13,1,ROUND(((1+D1250)^(1/252)),8))</f>
        <v>1</v>
      </c>
      <c r="F1250" s="71">
        <f ca="1">(TRUNC(PRODUCT($E$16:$E1249),16))</f>
        <v>1.37678777149288</v>
      </c>
      <c r="G1250" s="71">
        <f t="shared" ref="G1250:G1275" ca="1" si="355">IF(O1249&gt;0,F1249,G1249)</f>
        <v>1.37678777149288</v>
      </c>
      <c r="H1250" s="71">
        <f t="shared" ref="H1250:H1275" ca="1" si="356">ROUND(F1250/G1250,8)</f>
        <v>1</v>
      </c>
      <c r="I1250" s="72">
        <f t="shared" si="351"/>
        <v>1.2999999999999999E-2</v>
      </c>
      <c r="J1250" s="92">
        <f t="shared" ref="J1250:J1275" si="357">IF(O1249&gt;0,VLOOKUP(O1249,U$16:AE$76,2),J1249)</f>
        <v>45874</v>
      </c>
      <c r="K1250" s="73">
        <f t="shared" si="352"/>
        <v>100</v>
      </c>
      <c r="L1250" s="74">
        <f t="shared" ref="L1250:L1275" si="358">IF(AND(K1250=1,K1249=1),1,IF(K1250&gt;0,IF(K1250=K1249,K1250+1,K1250),0))</f>
        <v>101</v>
      </c>
      <c r="M1250" s="75">
        <f t="shared" ref="M1250:M1275" si="359">ROUND((I1250+1)^(L1250/252),9)</f>
        <v>1.0051901640000001</v>
      </c>
      <c r="N1250" s="75">
        <f t="shared" ref="N1250:N1275" ca="1" si="360">ROUND(H1250*M1250,9)</f>
        <v>1.0051901640000001</v>
      </c>
      <c r="O1250" s="74">
        <f t="shared" ref="O1250:O1275" si="361">IF(VLOOKUP(A1250,V$16:AC$76,8)=VLOOKUP(A1249,V$16:AC$76,8),0,VLOOKUP(A1250,V$16:AC$76,8))</f>
        <v>0</v>
      </c>
      <c r="P1250" s="71">
        <f t="shared" ref="P1250:P1275" ca="1" si="362">TRUNC(((N1250-1)*C1250),8)</f>
        <v>5.1901640000000002</v>
      </c>
      <c r="Q1250" s="71">
        <f t="shared" si="348"/>
        <v>0</v>
      </c>
      <c r="R1250" s="76" t="str">
        <f t="shared" ref="R1250:R1275" si="363">IF(O1249&gt;0,VLOOKUP(O1249,U$16:AE$76,10),R1249)</f>
        <v>J=</v>
      </c>
      <c r="S1250" s="92">
        <f t="shared" ref="S1250:S1275" si="364">IF(O1249&gt;0,VLOOKUP(O1249,U$16:AE$76,11),S1249)</f>
        <v>46058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0">
        <f t="shared" si="349"/>
        <v>46017</v>
      </c>
      <c r="B1251" s="77" t="str">
        <f t="shared" ca="1" si="350"/>
        <v>n.d</v>
      </c>
      <c r="C1251" s="71">
        <f t="shared" si="353"/>
        <v>1000</v>
      </c>
      <c r="D1251" s="10">
        <f ca="1">IF(A1251&lt;$B$1,VLOOKUP(A1251,[1]DI!$A$4:$B$15000,2,FALSE),0)</f>
        <v>0</v>
      </c>
      <c r="E1251" s="71">
        <f t="shared" ca="1" si="354"/>
        <v>1</v>
      </c>
      <c r="F1251" s="71">
        <f ca="1">(TRUNC(PRODUCT($E$16:$E1250),16))</f>
        <v>1.37678777149288</v>
      </c>
      <c r="G1251" s="71">
        <f t="shared" ca="1" si="355"/>
        <v>1.37678777149288</v>
      </c>
      <c r="H1251" s="71">
        <f t="shared" ca="1" si="356"/>
        <v>1</v>
      </c>
      <c r="I1251" s="72">
        <f t="shared" si="351"/>
        <v>1.2999999999999999E-2</v>
      </c>
      <c r="J1251" s="92">
        <f t="shared" si="357"/>
        <v>45874</v>
      </c>
      <c r="K1251" s="73">
        <f t="shared" si="352"/>
        <v>101</v>
      </c>
      <c r="L1251" s="74">
        <f t="shared" si="358"/>
        <v>101</v>
      </c>
      <c r="M1251" s="75">
        <f t="shared" si="359"/>
        <v>1.0051901640000001</v>
      </c>
      <c r="N1251" s="75">
        <f t="shared" ca="1" si="360"/>
        <v>1.0051901640000001</v>
      </c>
      <c r="O1251" s="74">
        <f t="shared" si="361"/>
        <v>0</v>
      </c>
      <c r="P1251" s="71">
        <f t="shared" ca="1" si="362"/>
        <v>5.1901640000000002</v>
      </c>
      <c r="Q1251" s="71">
        <f t="shared" si="348"/>
        <v>0</v>
      </c>
      <c r="R1251" s="76" t="str">
        <f t="shared" si="363"/>
        <v>J=</v>
      </c>
      <c r="S1251" s="92">
        <f t="shared" si="364"/>
        <v>46058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0">
        <f t="shared" si="349"/>
        <v>46018</v>
      </c>
      <c r="B1252" s="77" t="str">
        <f t="shared" ca="1" si="350"/>
        <v>n.d</v>
      </c>
      <c r="C1252" s="71">
        <f t="shared" si="353"/>
        <v>1000</v>
      </c>
      <c r="D1252" s="10">
        <f ca="1">IF(A1252&lt;$B$1,VLOOKUP(A1252,[1]DI!$A$4:$B$15000,2,FALSE),0)</f>
        <v>0</v>
      </c>
      <c r="E1252" s="71">
        <f t="shared" ca="1" si="354"/>
        <v>1</v>
      </c>
      <c r="F1252" s="71">
        <f ca="1">(TRUNC(PRODUCT($E$16:$E1251),16))</f>
        <v>1.37678777149288</v>
      </c>
      <c r="G1252" s="71">
        <f t="shared" ca="1" si="355"/>
        <v>1.37678777149288</v>
      </c>
      <c r="H1252" s="71">
        <f t="shared" ca="1" si="356"/>
        <v>1</v>
      </c>
      <c r="I1252" s="72">
        <f t="shared" si="351"/>
        <v>1.2999999999999999E-2</v>
      </c>
      <c r="J1252" s="92">
        <f t="shared" si="357"/>
        <v>45874</v>
      </c>
      <c r="K1252" s="73">
        <f t="shared" si="352"/>
        <v>101</v>
      </c>
      <c r="L1252" s="74">
        <f t="shared" si="358"/>
        <v>102</v>
      </c>
      <c r="M1252" s="75">
        <f t="shared" si="359"/>
        <v>1.005241686</v>
      </c>
      <c r="N1252" s="75">
        <f t="shared" ca="1" si="360"/>
        <v>1.005241686</v>
      </c>
      <c r="O1252" s="74">
        <f t="shared" si="361"/>
        <v>0</v>
      </c>
      <c r="P1252" s="71">
        <f t="shared" ca="1" si="362"/>
        <v>5.2416859899999997</v>
      </c>
      <c r="Q1252" s="71">
        <f t="shared" si="348"/>
        <v>0</v>
      </c>
      <c r="R1252" s="76" t="str">
        <f t="shared" si="363"/>
        <v>J=</v>
      </c>
      <c r="S1252" s="92">
        <f t="shared" si="364"/>
        <v>46058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0">
        <f t="shared" si="349"/>
        <v>46019</v>
      </c>
      <c r="B1253" s="77" t="str">
        <f t="shared" ca="1" si="350"/>
        <v>n.d</v>
      </c>
      <c r="C1253" s="71">
        <f t="shared" si="353"/>
        <v>1000</v>
      </c>
      <c r="D1253" s="10">
        <f ca="1">IF(A1253&lt;$B$1,VLOOKUP(A1253,[1]DI!$A$4:$B$15000,2,FALSE),0)</f>
        <v>0</v>
      </c>
      <c r="E1253" s="71">
        <f t="shared" ca="1" si="354"/>
        <v>1</v>
      </c>
      <c r="F1253" s="71">
        <f ca="1">(TRUNC(PRODUCT($E$16:$E1252),16))</f>
        <v>1.37678777149288</v>
      </c>
      <c r="G1253" s="71">
        <f t="shared" ca="1" si="355"/>
        <v>1.37678777149288</v>
      </c>
      <c r="H1253" s="71">
        <f t="shared" ca="1" si="356"/>
        <v>1</v>
      </c>
      <c r="I1253" s="72">
        <f t="shared" si="351"/>
        <v>1.2999999999999999E-2</v>
      </c>
      <c r="J1253" s="92">
        <f t="shared" si="357"/>
        <v>45874</v>
      </c>
      <c r="K1253" s="73">
        <f t="shared" si="352"/>
        <v>101</v>
      </c>
      <c r="L1253" s="74">
        <f t="shared" si="358"/>
        <v>102</v>
      </c>
      <c r="M1253" s="75">
        <f t="shared" si="359"/>
        <v>1.005241686</v>
      </c>
      <c r="N1253" s="75">
        <f t="shared" ca="1" si="360"/>
        <v>1.005241686</v>
      </c>
      <c r="O1253" s="74">
        <f t="shared" si="361"/>
        <v>0</v>
      </c>
      <c r="P1253" s="71">
        <f t="shared" ca="1" si="362"/>
        <v>5.2416859899999997</v>
      </c>
      <c r="Q1253" s="71">
        <f t="shared" si="348"/>
        <v>0</v>
      </c>
      <c r="R1253" s="76" t="str">
        <f t="shared" si="363"/>
        <v>J=</v>
      </c>
      <c r="S1253" s="92">
        <f t="shared" si="364"/>
        <v>46058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0">
        <f t="shared" si="349"/>
        <v>46020</v>
      </c>
      <c r="B1254" s="77" t="str">
        <f t="shared" ca="1" si="350"/>
        <v>n.d</v>
      </c>
      <c r="C1254" s="71">
        <f t="shared" si="353"/>
        <v>1000</v>
      </c>
      <c r="D1254" s="10">
        <f ca="1">IF(A1254&lt;$B$1,VLOOKUP(A1254,[1]DI!$A$4:$B$15000,2,FALSE),0)</f>
        <v>0</v>
      </c>
      <c r="E1254" s="71">
        <f t="shared" ca="1" si="354"/>
        <v>1</v>
      </c>
      <c r="F1254" s="71">
        <f ca="1">(TRUNC(PRODUCT($E$16:$E1253),16))</f>
        <v>1.37678777149288</v>
      </c>
      <c r="G1254" s="71">
        <f t="shared" ca="1" si="355"/>
        <v>1.37678777149288</v>
      </c>
      <c r="H1254" s="71">
        <f t="shared" ca="1" si="356"/>
        <v>1</v>
      </c>
      <c r="I1254" s="72">
        <f t="shared" si="351"/>
        <v>1.2999999999999999E-2</v>
      </c>
      <c r="J1254" s="92">
        <f t="shared" si="357"/>
        <v>45874</v>
      </c>
      <c r="K1254" s="73">
        <f t="shared" si="352"/>
        <v>102</v>
      </c>
      <c r="L1254" s="74">
        <f t="shared" si="358"/>
        <v>102</v>
      </c>
      <c r="M1254" s="75">
        <f t="shared" si="359"/>
        <v>1.005241686</v>
      </c>
      <c r="N1254" s="75">
        <f t="shared" ca="1" si="360"/>
        <v>1.005241686</v>
      </c>
      <c r="O1254" s="74">
        <f t="shared" si="361"/>
        <v>0</v>
      </c>
      <c r="P1254" s="71">
        <f t="shared" ca="1" si="362"/>
        <v>5.2416859899999997</v>
      </c>
      <c r="Q1254" s="71">
        <f t="shared" si="348"/>
        <v>0</v>
      </c>
      <c r="R1254" s="76" t="str">
        <f t="shared" si="363"/>
        <v>J=</v>
      </c>
      <c r="S1254" s="92">
        <f t="shared" si="364"/>
        <v>46058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0">
        <f t="shared" si="349"/>
        <v>46021</v>
      </c>
      <c r="B1255" s="77" t="str">
        <f t="shared" ca="1" si="350"/>
        <v>n.d</v>
      </c>
      <c r="C1255" s="71">
        <f t="shared" si="353"/>
        <v>1000</v>
      </c>
      <c r="D1255" s="10">
        <f ca="1">IF(A1255&lt;$B$1,VLOOKUP(A1255,[1]DI!$A$4:$B$15000,2,FALSE),0)</f>
        <v>0</v>
      </c>
      <c r="E1255" s="71">
        <f t="shared" ca="1" si="354"/>
        <v>1</v>
      </c>
      <c r="F1255" s="71">
        <f ca="1">(TRUNC(PRODUCT($E$16:$E1254),16))</f>
        <v>1.37678777149288</v>
      </c>
      <c r="G1255" s="71">
        <f t="shared" ca="1" si="355"/>
        <v>1.37678777149288</v>
      </c>
      <c r="H1255" s="71">
        <f t="shared" ca="1" si="356"/>
        <v>1</v>
      </c>
      <c r="I1255" s="72">
        <f t="shared" si="351"/>
        <v>1.2999999999999999E-2</v>
      </c>
      <c r="J1255" s="92">
        <f t="shared" si="357"/>
        <v>45874</v>
      </c>
      <c r="K1255" s="73">
        <f t="shared" si="352"/>
        <v>103</v>
      </c>
      <c r="L1255" s="74">
        <f t="shared" si="358"/>
        <v>103</v>
      </c>
      <c r="M1255" s="75">
        <f t="shared" si="359"/>
        <v>1.0052932109999999</v>
      </c>
      <c r="N1255" s="75">
        <f t="shared" ca="1" si="360"/>
        <v>1.0052932109999999</v>
      </c>
      <c r="O1255" s="74">
        <f t="shared" si="361"/>
        <v>0</v>
      </c>
      <c r="P1255" s="71">
        <f t="shared" ca="1" si="362"/>
        <v>5.2932109900000004</v>
      </c>
      <c r="Q1255" s="71">
        <f t="shared" si="348"/>
        <v>0</v>
      </c>
      <c r="R1255" s="76" t="str">
        <f t="shared" si="363"/>
        <v>J=</v>
      </c>
      <c r="S1255" s="92">
        <f t="shared" si="364"/>
        <v>46058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0">
        <f t="shared" si="349"/>
        <v>46022</v>
      </c>
      <c r="B1256" s="77" t="str">
        <f t="shared" ca="1" si="350"/>
        <v>n.d</v>
      </c>
      <c r="C1256" s="71">
        <f t="shared" si="353"/>
        <v>1000</v>
      </c>
      <c r="D1256" s="10">
        <f ca="1">IF(A1256&lt;$B$1,VLOOKUP(A1256,[1]DI!$A$4:$B$15000,2,FALSE),0)</f>
        <v>0</v>
      </c>
      <c r="E1256" s="71">
        <f t="shared" ca="1" si="354"/>
        <v>1</v>
      </c>
      <c r="F1256" s="71">
        <f ca="1">(TRUNC(PRODUCT($E$16:$E1255),16))</f>
        <v>1.37678777149288</v>
      </c>
      <c r="G1256" s="71">
        <f t="shared" ca="1" si="355"/>
        <v>1.37678777149288</v>
      </c>
      <c r="H1256" s="71">
        <f t="shared" ca="1" si="356"/>
        <v>1</v>
      </c>
      <c r="I1256" s="72">
        <f t="shared" si="351"/>
        <v>1.2999999999999999E-2</v>
      </c>
      <c r="J1256" s="92">
        <f t="shared" si="357"/>
        <v>45874</v>
      </c>
      <c r="K1256" s="73">
        <f t="shared" si="352"/>
        <v>104</v>
      </c>
      <c r="L1256" s="74">
        <f t="shared" si="358"/>
        <v>104</v>
      </c>
      <c r="M1256" s="75">
        <f t="shared" si="359"/>
        <v>1.005344738</v>
      </c>
      <c r="N1256" s="75">
        <f t="shared" ca="1" si="360"/>
        <v>1.005344738</v>
      </c>
      <c r="O1256" s="74">
        <f t="shared" si="361"/>
        <v>0</v>
      </c>
      <c r="P1256" s="71">
        <f t="shared" ca="1" si="362"/>
        <v>5.3447380000000004</v>
      </c>
      <c r="Q1256" s="71">
        <f t="shared" si="348"/>
        <v>0</v>
      </c>
      <c r="R1256" s="76" t="str">
        <f t="shared" si="363"/>
        <v>J=</v>
      </c>
      <c r="S1256" s="92">
        <f t="shared" si="364"/>
        <v>46058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0">
        <f t="shared" si="349"/>
        <v>46023</v>
      </c>
      <c r="B1257" s="77" t="str">
        <f t="shared" ca="1" si="350"/>
        <v>n.d</v>
      </c>
      <c r="C1257" s="71">
        <f t="shared" si="353"/>
        <v>1000</v>
      </c>
      <c r="D1257" s="10">
        <f ca="1">IF(A1257&lt;$B$1,VLOOKUP(A1257,[1]DI!$A$4:$B$15000,2,FALSE),0)</f>
        <v>0</v>
      </c>
      <c r="E1257" s="71">
        <f t="shared" ca="1" si="354"/>
        <v>1</v>
      </c>
      <c r="F1257" s="71">
        <f ca="1">(TRUNC(PRODUCT($E$16:$E1256),16))</f>
        <v>1.37678777149288</v>
      </c>
      <c r="G1257" s="71">
        <f t="shared" ca="1" si="355"/>
        <v>1.37678777149288</v>
      </c>
      <c r="H1257" s="71">
        <f t="shared" ca="1" si="356"/>
        <v>1</v>
      </c>
      <c r="I1257" s="72">
        <f t="shared" si="351"/>
        <v>1.2999999999999999E-2</v>
      </c>
      <c r="J1257" s="92">
        <f t="shared" si="357"/>
        <v>45874</v>
      </c>
      <c r="K1257" s="73">
        <f t="shared" si="352"/>
        <v>104</v>
      </c>
      <c r="L1257" s="74">
        <f t="shared" si="358"/>
        <v>105</v>
      </c>
      <c r="M1257" s="75">
        <f t="shared" si="359"/>
        <v>1.0053962679999999</v>
      </c>
      <c r="N1257" s="75">
        <f t="shared" ca="1" si="360"/>
        <v>1.0053962679999999</v>
      </c>
      <c r="O1257" s="74">
        <f t="shared" si="361"/>
        <v>0</v>
      </c>
      <c r="P1257" s="71">
        <f t="shared" ca="1" si="362"/>
        <v>5.3962679900000001</v>
      </c>
      <c r="Q1257" s="71">
        <f t="shared" si="348"/>
        <v>0</v>
      </c>
      <c r="R1257" s="76" t="str">
        <f t="shared" si="363"/>
        <v>J=</v>
      </c>
      <c r="S1257" s="92">
        <f t="shared" si="364"/>
        <v>46058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0">
        <f t="shared" si="349"/>
        <v>46024</v>
      </c>
      <c r="B1258" s="77" t="str">
        <f t="shared" ca="1" si="350"/>
        <v>n.d</v>
      </c>
      <c r="C1258" s="71">
        <f t="shared" si="353"/>
        <v>1000</v>
      </c>
      <c r="D1258" s="10">
        <f ca="1">IF(A1258&lt;$B$1,VLOOKUP(A1258,[1]DI!$A$4:$B$15000,2,FALSE),0)</f>
        <v>0</v>
      </c>
      <c r="E1258" s="71">
        <f t="shared" ca="1" si="354"/>
        <v>1</v>
      </c>
      <c r="F1258" s="71">
        <f ca="1">(TRUNC(PRODUCT($E$16:$E1257),16))</f>
        <v>1.37678777149288</v>
      </c>
      <c r="G1258" s="71">
        <f t="shared" ca="1" si="355"/>
        <v>1.37678777149288</v>
      </c>
      <c r="H1258" s="71">
        <f t="shared" ca="1" si="356"/>
        <v>1</v>
      </c>
      <c r="I1258" s="72">
        <f t="shared" si="351"/>
        <v>1.2999999999999999E-2</v>
      </c>
      <c r="J1258" s="92">
        <f t="shared" si="357"/>
        <v>45874</v>
      </c>
      <c r="K1258" s="73">
        <f t="shared" si="352"/>
        <v>105</v>
      </c>
      <c r="L1258" s="74">
        <f t="shared" si="358"/>
        <v>105</v>
      </c>
      <c r="M1258" s="75">
        <f t="shared" si="359"/>
        <v>1.0053962679999999</v>
      </c>
      <c r="N1258" s="75">
        <f t="shared" ca="1" si="360"/>
        <v>1.0053962679999999</v>
      </c>
      <c r="O1258" s="74">
        <f t="shared" si="361"/>
        <v>0</v>
      </c>
      <c r="P1258" s="71">
        <f t="shared" ca="1" si="362"/>
        <v>5.3962679900000001</v>
      </c>
      <c r="Q1258" s="71">
        <f t="shared" si="348"/>
        <v>0</v>
      </c>
      <c r="R1258" s="76" t="str">
        <f t="shared" si="363"/>
        <v>J=</v>
      </c>
      <c r="S1258" s="92">
        <f t="shared" si="364"/>
        <v>46058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0">
        <f t="shared" si="349"/>
        <v>46025</v>
      </c>
      <c r="B1259" s="77" t="str">
        <f t="shared" ca="1" si="350"/>
        <v>n.d</v>
      </c>
      <c r="C1259" s="71">
        <f t="shared" si="353"/>
        <v>1000</v>
      </c>
      <c r="D1259" s="10">
        <f ca="1">IF(A1259&lt;$B$1,VLOOKUP(A1259,[1]DI!$A$4:$B$15000,2,FALSE),0)</f>
        <v>0</v>
      </c>
      <c r="E1259" s="71">
        <f t="shared" ca="1" si="354"/>
        <v>1</v>
      </c>
      <c r="F1259" s="71">
        <f ca="1">(TRUNC(PRODUCT($E$16:$E1258),16))</f>
        <v>1.37678777149288</v>
      </c>
      <c r="G1259" s="71">
        <f t="shared" ca="1" si="355"/>
        <v>1.37678777149288</v>
      </c>
      <c r="H1259" s="71">
        <f t="shared" ca="1" si="356"/>
        <v>1</v>
      </c>
      <c r="I1259" s="72">
        <f t="shared" si="351"/>
        <v>1.2999999999999999E-2</v>
      </c>
      <c r="J1259" s="92">
        <f t="shared" si="357"/>
        <v>45874</v>
      </c>
      <c r="K1259" s="73">
        <f t="shared" si="352"/>
        <v>105</v>
      </c>
      <c r="L1259" s="74">
        <f t="shared" si="358"/>
        <v>106</v>
      </c>
      <c r="M1259" s="75">
        <f t="shared" si="359"/>
        <v>1.0054478010000001</v>
      </c>
      <c r="N1259" s="75">
        <f t="shared" ca="1" si="360"/>
        <v>1.0054478010000001</v>
      </c>
      <c r="O1259" s="74">
        <f t="shared" si="361"/>
        <v>0</v>
      </c>
      <c r="P1259" s="71">
        <f t="shared" ca="1" si="362"/>
        <v>5.4478010000000001</v>
      </c>
      <c r="Q1259" s="71">
        <f t="shared" si="348"/>
        <v>0</v>
      </c>
      <c r="R1259" s="76" t="str">
        <f t="shared" si="363"/>
        <v>J=</v>
      </c>
      <c r="S1259" s="92">
        <f t="shared" si="364"/>
        <v>46058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0">
        <f t="shared" si="349"/>
        <v>46026</v>
      </c>
      <c r="B1260" s="77" t="str">
        <f t="shared" ca="1" si="350"/>
        <v>n.d</v>
      </c>
      <c r="C1260" s="71">
        <f t="shared" si="353"/>
        <v>1000</v>
      </c>
      <c r="D1260" s="10">
        <f ca="1">IF(A1260&lt;$B$1,VLOOKUP(A1260,[1]DI!$A$4:$B$15000,2,FALSE),0)</f>
        <v>0</v>
      </c>
      <c r="E1260" s="71">
        <f t="shared" ca="1" si="354"/>
        <v>1</v>
      </c>
      <c r="F1260" s="71">
        <f ca="1">(TRUNC(PRODUCT($E$16:$E1259),16))</f>
        <v>1.37678777149288</v>
      </c>
      <c r="G1260" s="71">
        <f t="shared" ca="1" si="355"/>
        <v>1.37678777149288</v>
      </c>
      <c r="H1260" s="71">
        <f t="shared" ca="1" si="356"/>
        <v>1</v>
      </c>
      <c r="I1260" s="72">
        <f t="shared" si="351"/>
        <v>1.2999999999999999E-2</v>
      </c>
      <c r="J1260" s="92">
        <f t="shared" si="357"/>
        <v>45874</v>
      </c>
      <c r="K1260" s="73">
        <f t="shared" si="352"/>
        <v>105</v>
      </c>
      <c r="L1260" s="74">
        <f t="shared" si="358"/>
        <v>106</v>
      </c>
      <c r="M1260" s="75">
        <f t="shared" si="359"/>
        <v>1.0054478010000001</v>
      </c>
      <c r="N1260" s="75">
        <f t="shared" ca="1" si="360"/>
        <v>1.0054478010000001</v>
      </c>
      <c r="O1260" s="74">
        <f t="shared" si="361"/>
        <v>0</v>
      </c>
      <c r="P1260" s="71">
        <f t="shared" ca="1" si="362"/>
        <v>5.4478010000000001</v>
      </c>
      <c r="Q1260" s="71">
        <f t="shared" si="348"/>
        <v>0</v>
      </c>
      <c r="R1260" s="76" t="str">
        <f t="shared" si="363"/>
        <v>J=</v>
      </c>
      <c r="S1260" s="92">
        <f t="shared" si="364"/>
        <v>46058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0">
        <f t="shared" si="349"/>
        <v>46027</v>
      </c>
      <c r="B1261" s="77" t="str">
        <f t="shared" ca="1" si="350"/>
        <v>n.d</v>
      </c>
      <c r="C1261" s="71">
        <f t="shared" si="353"/>
        <v>1000</v>
      </c>
      <c r="D1261" s="10">
        <f ca="1">IF(A1261&lt;$B$1,VLOOKUP(A1261,[1]DI!$A$4:$B$15000,2,FALSE),0)</f>
        <v>0</v>
      </c>
      <c r="E1261" s="71">
        <f t="shared" ca="1" si="354"/>
        <v>1</v>
      </c>
      <c r="F1261" s="71">
        <f ca="1">(TRUNC(PRODUCT($E$16:$E1260),16))</f>
        <v>1.37678777149288</v>
      </c>
      <c r="G1261" s="71">
        <f t="shared" ca="1" si="355"/>
        <v>1.37678777149288</v>
      </c>
      <c r="H1261" s="71">
        <f t="shared" ca="1" si="356"/>
        <v>1</v>
      </c>
      <c r="I1261" s="72">
        <f t="shared" si="351"/>
        <v>1.2999999999999999E-2</v>
      </c>
      <c r="J1261" s="92">
        <f t="shared" si="357"/>
        <v>45874</v>
      </c>
      <c r="K1261" s="73">
        <f t="shared" si="352"/>
        <v>106</v>
      </c>
      <c r="L1261" s="74">
        <f t="shared" si="358"/>
        <v>106</v>
      </c>
      <c r="M1261" s="75">
        <f t="shared" si="359"/>
        <v>1.0054478010000001</v>
      </c>
      <c r="N1261" s="75">
        <f t="shared" ca="1" si="360"/>
        <v>1.0054478010000001</v>
      </c>
      <c r="O1261" s="74">
        <f t="shared" si="361"/>
        <v>0</v>
      </c>
      <c r="P1261" s="71">
        <f t="shared" ca="1" si="362"/>
        <v>5.4478010000000001</v>
      </c>
      <c r="Q1261" s="71">
        <f t="shared" si="348"/>
        <v>0</v>
      </c>
      <c r="R1261" s="76" t="str">
        <f t="shared" si="363"/>
        <v>J=</v>
      </c>
      <c r="S1261" s="92">
        <f t="shared" si="364"/>
        <v>46058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0">
        <f t="shared" si="349"/>
        <v>46028</v>
      </c>
      <c r="B1262" s="77" t="str">
        <f t="shared" ca="1" si="350"/>
        <v>n.d</v>
      </c>
      <c r="C1262" s="71">
        <f t="shared" si="353"/>
        <v>1000</v>
      </c>
      <c r="D1262" s="10">
        <f ca="1">IF(A1262&lt;$B$1,VLOOKUP(A1262,[1]DI!$A$4:$B$15000,2,FALSE),0)</f>
        <v>0</v>
      </c>
      <c r="E1262" s="71">
        <f t="shared" ca="1" si="354"/>
        <v>1</v>
      </c>
      <c r="F1262" s="71">
        <f ca="1">(TRUNC(PRODUCT($E$16:$E1261),16))</f>
        <v>1.37678777149288</v>
      </c>
      <c r="G1262" s="71">
        <f t="shared" ca="1" si="355"/>
        <v>1.37678777149288</v>
      </c>
      <c r="H1262" s="71">
        <f t="shared" ca="1" si="356"/>
        <v>1</v>
      </c>
      <c r="I1262" s="72">
        <f t="shared" si="351"/>
        <v>1.2999999999999999E-2</v>
      </c>
      <c r="J1262" s="92">
        <f t="shared" si="357"/>
        <v>45874</v>
      </c>
      <c r="K1262" s="73">
        <f t="shared" si="352"/>
        <v>107</v>
      </c>
      <c r="L1262" s="74">
        <f t="shared" si="358"/>
        <v>107</v>
      </c>
      <c r="M1262" s="75">
        <f t="shared" si="359"/>
        <v>1.005499336</v>
      </c>
      <c r="N1262" s="75">
        <f t="shared" ca="1" si="360"/>
        <v>1.005499336</v>
      </c>
      <c r="O1262" s="74">
        <f t="shared" si="361"/>
        <v>0</v>
      </c>
      <c r="P1262" s="71">
        <f t="shared" ca="1" si="362"/>
        <v>5.4993359899999996</v>
      </c>
      <c r="Q1262" s="71">
        <f t="shared" si="348"/>
        <v>0</v>
      </c>
      <c r="R1262" s="76" t="str">
        <f t="shared" si="363"/>
        <v>J=</v>
      </c>
      <c r="S1262" s="92">
        <f t="shared" si="364"/>
        <v>46058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0">
        <f t="shared" si="349"/>
        <v>46029</v>
      </c>
      <c r="B1263" s="77" t="str">
        <f t="shared" ca="1" si="350"/>
        <v>n.d</v>
      </c>
      <c r="C1263" s="71">
        <f t="shared" si="353"/>
        <v>1000</v>
      </c>
      <c r="D1263" s="10">
        <f ca="1">IF(A1263&lt;$B$1,VLOOKUP(A1263,[1]DI!$A$4:$B$15000,2,FALSE),0)</f>
        <v>0</v>
      </c>
      <c r="E1263" s="71">
        <f t="shared" ca="1" si="354"/>
        <v>1</v>
      </c>
      <c r="F1263" s="71">
        <f ca="1">(TRUNC(PRODUCT($E$16:$E1262),16))</f>
        <v>1.37678777149288</v>
      </c>
      <c r="G1263" s="71">
        <f t="shared" ca="1" si="355"/>
        <v>1.37678777149288</v>
      </c>
      <c r="H1263" s="71">
        <f t="shared" ca="1" si="356"/>
        <v>1</v>
      </c>
      <c r="I1263" s="72">
        <f t="shared" si="351"/>
        <v>1.2999999999999999E-2</v>
      </c>
      <c r="J1263" s="92">
        <f t="shared" si="357"/>
        <v>45874</v>
      </c>
      <c r="K1263" s="73">
        <f t="shared" si="352"/>
        <v>108</v>
      </c>
      <c r="L1263" s="74">
        <f t="shared" si="358"/>
        <v>108</v>
      </c>
      <c r="M1263" s="75">
        <f t="shared" si="359"/>
        <v>1.0055508740000001</v>
      </c>
      <c r="N1263" s="75">
        <f t="shared" ca="1" si="360"/>
        <v>1.0055508740000001</v>
      </c>
      <c r="O1263" s="74">
        <f t="shared" si="361"/>
        <v>0</v>
      </c>
      <c r="P1263" s="71">
        <f t="shared" ca="1" si="362"/>
        <v>5.5508740000000003</v>
      </c>
      <c r="Q1263" s="71">
        <f t="shared" si="348"/>
        <v>0</v>
      </c>
      <c r="R1263" s="76" t="str">
        <f t="shared" si="363"/>
        <v>J=</v>
      </c>
      <c r="S1263" s="92">
        <f t="shared" si="364"/>
        <v>46058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0">
        <f t="shared" si="349"/>
        <v>46030</v>
      </c>
      <c r="B1264" s="77" t="str">
        <f t="shared" ca="1" si="350"/>
        <v>n.d</v>
      </c>
      <c r="C1264" s="71">
        <f t="shared" si="353"/>
        <v>1000</v>
      </c>
      <c r="D1264" s="10">
        <f ca="1">IF(A1264&lt;$B$1,VLOOKUP(A1264,[1]DI!$A$4:$B$15000,2,FALSE),0)</f>
        <v>0</v>
      </c>
      <c r="E1264" s="71">
        <f t="shared" ca="1" si="354"/>
        <v>1</v>
      </c>
      <c r="F1264" s="71">
        <f ca="1">(TRUNC(PRODUCT($E$16:$E1263),16))</f>
        <v>1.37678777149288</v>
      </c>
      <c r="G1264" s="71">
        <f t="shared" ca="1" si="355"/>
        <v>1.37678777149288</v>
      </c>
      <c r="H1264" s="71">
        <f t="shared" ca="1" si="356"/>
        <v>1</v>
      </c>
      <c r="I1264" s="72">
        <f t="shared" si="351"/>
        <v>1.2999999999999999E-2</v>
      </c>
      <c r="J1264" s="92">
        <f t="shared" si="357"/>
        <v>45874</v>
      </c>
      <c r="K1264" s="73">
        <f t="shared" si="352"/>
        <v>109</v>
      </c>
      <c r="L1264" s="74">
        <f t="shared" si="358"/>
        <v>109</v>
      </c>
      <c r="M1264" s="75">
        <f t="shared" si="359"/>
        <v>1.005602415</v>
      </c>
      <c r="N1264" s="75">
        <f t="shared" ca="1" si="360"/>
        <v>1.005602415</v>
      </c>
      <c r="O1264" s="74">
        <f t="shared" si="361"/>
        <v>0</v>
      </c>
      <c r="P1264" s="71">
        <f t="shared" ca="1" si="362"/>
        <v>5.6024149999999997</v>
      </c>
      <c r="Q1264" s="71">
        <f t="shared" si="348"/>
        <v>0</v>
      </c>
      <c r="R1264" s="76" t="str">
        <f t="shared" si="363"/>
        <v>J=</v>
      </c>
      <c r="S1264" s="92">
        <f t="shared" si="364"/>
        <v>46058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0">
        <f t="shared" si="349"/>
        <v>46031</v>
      </c>
      <c r="B1265" s="77" t="str">
        <f t="shared" ca="1" si="350"/>
        <v>n.d</v>
      </c>
      <c r="C1265" s="71">
        <f t="shared" si="353"/>
        <v>1000</v>
      </c>
      <c r="D1265" s="10">
        <f ca="1">IF(A1265&lt;$B$1,VLOOKUP(A1265,[1]DI!$A$4:$B$15000,2,FALSE),0)</f>
        <v>0</v>
      </c>
      <c r="E1265" s="71">
        <f t="shared" ca="1" si="354"/>
        <v>1</v>
      </c>
      <c r="F1265" s="71">
        <f ca="1">(TRUNC(PRODUCT($E$16:$E1264),16))</f>
        <v>1.37678777149288</v>
      </c>
      <c r="G1265" s="71">
        <f t="shared" ca="1" si="355"/>
        <v>1.37678777149288</v>
      </c>
      <c r="H1265" s="71">
        <f t="shared" ca="1" si="356"/>
        <v>1</v>
      </c>
      <c r="I1265" s="72">
        <f t="shared" si="351"/>
        <v>1.2999999999999999E-2</v>
      </c>
      <c r="J1265" s="92">
        <f t="shared" si="357"/>
        <v>45874</v>
      </c>
      <c r="K1265" s="73">
        <f t="shared" si="352"/>
        <v>110</v>
      </c>
      <c r="L1265" s="74">
        <f t="shared" si="358"/>
        <v>110</v>
      </c>
      <c r="M1265" s="75">
        <f t="shared" si="359"/>
        <v>1.0056539579999999</v>
      </c>
      <c r="N1265" s="75">
        <f t="shared" ca="1" si="360"/>
        <v>1.0056539579999999</v>
      </c>
      <c r="O1265" s="74">
        <f t="shared" si="361"/>
        <v>0</v>
      </c>
      <c r="P1265" s="71">
        <f t="shared" ca="1" si="362"/>
        <v>5.6539579900000003</v>
      </c>
      <c r="Q1265" s="71">
        <f t="shared" si="348"/>
        <v>0</v>
      </c>
      <c r="R1265" s="76" t="str">
        <f t="shared" si="363"/>
        <v>J=</v>
      </c>
      <c r="S1265" s="92">
        <f t="shared" si="364"/>
        <v>46058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0">
        <f t="shared" si="349"/>
        <v>46032</v>
      </c>
      <c r="B1266" s="77" t="str">
        <f t="shared" ca="1" si="350"/>
        <v>n.d</v>
      </c>
      <c r="C1266" s="71">
        <f t="shared" si="353"/>
        <v>1000</v>
      </c>
      <c r="D1266" s="10">
        <f ca="1">IF(A1266&lt;$B$1,VLOOKUP(A1266,[1]DI!$A$4:$B$15000,2,FALSE),0)</f>
        <v>0</v>
      </c>
      <c r="E1266" s="71">
        <f t="shared" ca="1" si="354"/>
        <v>1</v>
      </c>
      <c r="F1266" s="71">
        <f ca="1">(TRUNC(PRODUCT($E$16:$E1265),16))</f>
        <v>1.37678777149288</v>
      </c>
      <c r="G1266" s="71">
        <f t="shared" ca="1" si="355"/>
        <v>1.37678777149288</v>
      </c>
      <c r="H1266" s="71">
        <f t="shared" ca="1" si="356"/>
        <v>1</v>
      </c>
      <c r="I1266" s="72">
        <f t="shared" si="351"/>
        <v>1.2999999999999999E-2</v>
      </c>
      <c r="J1266" s="92">
        <f t="shared" si="357"/>
        <v>45874</v>
      </c>
      <c r="K1266" s="73">
        <f t="shared" si="352"/>
        <v>110</v>
      </c>
      <c r="L1266" s="74">
        <f t="shared" si="358"/>
        <v>111</v>
      </c>
      <c r="M1266" s="75">
        <f t="shared" si="359"/>
        <v>1.005705504</v>
      </c>
      <c r="N1266" s="75">
        <f t="shared" ca="1" si="360"/>
        <v>1.005705504</v>
      </c>
      <c r="O1266" s="74">
        <f t="shared" si="361"/>
        <v>0</v>
      </c>
      <c r="P1266" s="71">
        <f t="shared" ca="1" si="362"/>
        <v>5.7055040000000004</v>
      </c>
      <c r="Q1266" s="71">
        <f t="shared" si="348"/>
        <v>0</v>
      </c>
      <c r="R1266" s="76" t="str">
        <f t="shared" si="363"/>
        <v>J=</v>
      </c>
      <c r="S1266" s="92">
        <f t="shared" si="364"/>
        <v>46058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0">
        <f t="shared" si="349"/>
        <v>46033</v>
      </c>
      <c r="B1267" s="77" t="str">
        <f t="shared" ca="1" si="350"/>
        <v>n.d</v>
      </c>
      <c r="C1267" s="71">
        <f t="shared" si="353"/>
        <v>1000</v>
      </c>
      <c r="D1267" s="10">
        <f ca="1">IF(A1267&lt;$B$1,VLOOKUP(A1267,[1]DI!$A$4:$B$15000,2,FALSE),0)</f>
        <v>0</v>
      </c>
      <c r="E1267" s="71">
        <f t="shared" ca="1" si="354"/>
        <v>1</v>
      </c>
      <c r="F1267" s="71">
        <f ca="1">(TRUNC(PRODUCT($E$16:$E1266),16))</f>
        <v>1.37678777149288</v>
      </c>
      <c r="G1267" s="71">
        <f t="shared" ca="1" si="355"/>
        <v>1.37678777149288</v>
      </c>
      <c r="H1267" s="71">
        <f t="shared" ca="1" si="356"/>
        <v>1</v>
      </c>
      <c r="I1267" s="72">
        <f t="shared" si="351"/>
        <v>1.2999999999999999E-2</v>
      </c>
      <c r="J1267" s="92">
        <f t="shared" si="357"/>
        <v>45874</v>
      </c>
      <c r="K1267" s="73">
        <f t="shared" si="352"/>
        <v>110</v>
      </c>
      <c r="L1267" s="74">
        <f t="shared" si="358"/>
        <v>111</v>
      </c>
      <c r="M1267" s="75">
        <f t="shared" si="359"/>
        <v>1.005705504</v>
      </c>
      <c r="N1267" s="75">
        <f t="shared" ca="1" si="360"/>
        <v>1.005705504</v>
      </c>
      <c r="O1267" s="74">
        <f t="shared" si="361"/>
        <v>0</v>
      </c>
      <c r="P1267" s="71">
        <f t="shared" ca="1" si="362"/>
        <v>5.7055040000000004</v>
      </c>
      <c r="Q1267" s="71">
        <f t="shared" si="348"/>
        <v>0</v>
      </c>
      <c r="R1267" s="76" t="str">
        <f t="shared" si="363"/>
        <v>J=</v>
      </c>
      <c r="S1267" s="92">
        <f t="shared" si="364"/>
        <v>46058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0">
        <f t="shared" si="349"/>
        <v>46034</v>
      </c>
      <c r="B1268" s="77" t="str">
        <f t="shared" ca="1" si="350"/>
        <v>n.d</v>
      </c>
      <c r="C1268" s="71">
        <f t="shared" si="353"/>
        <v>1000</v>
      </c>
      <c r="D1268" s="10">
        <f ca="1">IF(A1268&lt;$B$1,VLOOKUP(A1268,[1]DI!$A$4:$B$15000,2,FALSE),0)</f>
        <v>0</v>
      </c>
      <c r="E1268" s="71">
        <f t="shared" ca="1" si="354"/>
        <v>1</v>
      </c>
      <c r="F1268" s="71">
        <f ca="1">(TRUNC(PRODUCT($E$16:$E1267),16))</f>
        <v>1.37678777149288</v>
      </c>
      <c r="G1268" s="71">
        <f t="shared" ca="1" si="355"/>
        <v>1.37678777149288</v>
      </c>
      <c r="H1268" s="71">
        <f t="shared" ca="1" si="356"/>
        <v>1</v>
      </c>
      <c r="I1268" s="72">
        <f t="shared" si="351"/>
        <v>1.2999999999999999E-2</v>
      </c>
      <c r="J1268" s="92">
        <f t="shared" si="357"/>
        <v>45874</v>
      </c>
      <c r="K1268" s="73">
        <f t="shared" si="352"/>
        <v>111</v>
      </c>
      <c r="L1268" s="74">
        <f t="shared" si="358"/>
        <v>111</v>
      </c>
      <c r="M1268" s="75">
        <f t="shared" si="359"/>
        <v>1.005705504</v>
      </c>
      <c r="N1268" s="75">
        <f t="shared" ca="1" si="360"/>
        <v>1.005705504</v>
      </c>
      <c r="O1268" s="74">
        <f t="shared" si="361"/>
        <v>0</v>
      </c>
      <c r="P1268" s="71">
        <f t="shared" ca="1" si="362"/>
        <v>5.7055040000000004</v>
      </c>
      <c r="Q1268" s="71">
        <f t="shared" si="348"/>
        <v>0</v>
      </c>
      <c r="R1268" s="76" t="str">
        <f t="shared" si="363"/>
        <v>J=</v>
      </c>
      <c r="S1268" s="92">
        <f t="shared" si="364"/>
        <v>46058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0">
        <f t="shared" si="349"/>
        <v>46035</v>
      </c>
      <c r="B1269" s="77" t="str">
        <f t="shared" ca="1" si="350"/>
        <v>n.d</v>
      </c>
      <c r="C1269" s="71">
        <f t="shared" si="353"/>
        <v>1000</v>
      </c>
      <c r="D1269" s="10">
        <f ca="1">IF(A1269&lt;$B$1,VLOOKUP(A1269,[1]DI!$A$4:$B$15000,2,FALSE),0)</f>
        <v>0</v>
      </c>
      <c r="E1269" s="71">
        <f t="shared" ca="1" si="354"/>
        <v>1</v>
      </c>
      <c r="F1269" s="71">
        <f ca="1">(TRUNC(PRODUCT($E$16:$E1268),16))</f>
        <v>1.37678777149288</v>
      </c>
      <c r="G1269" s="71">
        <f t="shared" ca="1" si="355"/>
        <v>1.37678777149288</v>
      </c>
      <c r="H1269" s="71">
        <f t="shared" ca="1" si="356"/>
        <v>1</v>
      </c>
      <c r="I1269" s="72">
        <f t="shared" si="351"/>
        <v>1.2999999999999999E-2</v>
      </c>
      <c r="J1269" s="92">
        <f t="shared" si="357"/>
        <v>45874</v>
      </c>
      <c r="K1269" s="73">
        <f t="shared" si="352"/>
        <v>112</v>
      </c>
      <c r="L1269" s="74">
        <f t="shared" si="358"/>
        <v>112</v>
      </c>
      <c r="M1269" s="75">
        <f t="shared" si="359"/>
        <v>1.005757053</v>
      </c>
      <c r="N1269" s="75">
        <f t="shared" ca="1" si="360"/>
        <v>1.005757053</v>
      </c>
      <c r="O1269" s="74">
        <f t="shared" si="361"/>
        <v>0</v>
      </c>
      <c r="P1269" s="71">
        <f t="shared" ca="1" si="362"/>
        <v>5.75705299</v>
      </c>
      <c r="Q1269" s="71">
        <f t="shared" si="348"/>
        <v>0</v>
      </c>
      <c r="R1269" s="76" t="str">
        <f t="shared" si="363"/>
        <v>J=</v>
      </c>
      <c r="S1269" s="92">
        <f t="shared" si="364"/>
        <v>46058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0">
        <f t="shared" si="349"/>
        <v>46036</v>
      </c>
      <c r="B1270" s="77" t="str">
        <f t="shared" ca="1" si="350"/>
        <v>n.d</v>
      </c>
      <c r="C1270" s="71">
        <f t="shared" si="353"/>
        <v>1000</v>
      </c>
      <c r="D1270" s="10">
        <f ca="1">IF(A1270&lt;$B$1,VLOOKUP(A1270,[1]DI!$A$4:$B$15000,2,FALSE),0)</f>
        <v>0</v>
      </c>
      <c r="E1270" s="71">
        <f t="shared" ca="1" si="354"/>
        <v>1</v>
      </c>
      <c r="F1270" s="71">
        <f ca="1">(TRUNC(PRODUCT($E$16:$E1269),16))</f>
        <v>1.37678777149288</v>
      </c>
      <c r="G1270" s="71">
        <f t="shared" ca="1" si="355"/>
        <v>1.37678777149288</v>
      </c>
      <c r="H1270" s="71">
        <f t="shared" ca="1" si="356"/>
        <v>1</v>
      </c>
      <c r="I1270" s="72">
        <f t="shared" si="351"/>
        <v>1.2999999999999999E-2</v>
      </c>
      <c r="J1270" s="92">
        <f t="shared" si="357"/>
        <v>45874</v>
      </c>
      <c r="K1270" s="73">
        <f t="shared" si="352"/>
        <v>113</v>
      </c>
      <c r="L1270" s="74">
        <f t="shared" si="358"/>
        <v>113</v>
      </c>
      <c r="M1270" s="75">
        <f t="shared" si="359"/>
        <v>1.0058086040000001</v>
      </c>
      <c r="N1270" s="75">
        <f t="shared" ca="1" si="360"/>
        <v>1.0058086040000001</v>
      </c>
      <c r="O1270" s="74">
        <f t="shared" si="361"/>
        <v>0</v>
      </c>
      <c r="P1270" s="71">
        <f t="shared" ca="1" si="362"/>
        <v>5.8086039999999999</v>
      </c>
      <c r="Q1270" s="71">
        <f t="shared" si="348"/>
        <v>0</v>
      </c>
      <c r="R1270" s="76" t="str">
        <f t="shared" si="363"/>
        <v>J=</v>
      </c>
      <c r="S1270" s="92">
        <f t="shared" si="364"/>
        <v>46058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0">
        <f t="shared" si="349"/>
        <v>46037</v>
      </c>
      <c r="B1271" s="77" t="str">
        <f t="shared" ca="1" si="350"/>
        <v>n.d</v>
      </c>
      <c r="C1271" s="71">
        <f t="shared" si="353"/>
        <v>1000</v>
      </c>
      <c r="D1271" s="10">
        <f ca="1">IF(A1271&lt;$B$1,VLOOKUP(A1271,[1]DI!$A$4:$B$15000,2,FALSE),0)</f>
        <v>0</v>
      </c>
      <c r="E1271" s="71">
        <f t="shared" ca="1" si="354"/>
        <v>1</v>
      </c>
      <c r="F1271" s="71">
        <f ca="1">(TRUNC(PRODUCT($E$16:$E1270),16))</f>
        <v>1.37678777149288</v>
      </c>
      <c r="G1271" s="71">
        <f t="shared" ca="1" si="355"/>
        <v>1.37678777149288</v>
      </c>
      <c r="H1271" s="71">
        <f t="shared" ca="1" si="356"/>
        <v>1</v>
      </c>
      <c r="I1271" s="72">
        <f t="shared" si="351"/>
        <v>1.2999999999999999E-2</v>
      </c>
      <c r="J1271" s="92">
        <f t="shared" si="357"/>
        <v>45874</v>
      </c>
      <c r="K1271" s="73">
        <f t="shared" si="352"/>
        <v>114</v>
      </c>
      <c r="L1271" s="74">
        <f t="shared" si="358"/>
        <v>114</v>
      </c>
      <c r="M1271" s="75">
        <f t="shared" si="359"/>
        <v>1.0058601579999999</v>
      </c>
      <c r="N1271" s="75">
        <f t="shared" ca="1" si="360"/>
        <v>1.0058601579999999</v>
      </c>
      <c r="O1271" s="74">
        <f t="shared" si="361"/>
        <v>0</v>
      </c>
      <c r="P1271" s="71">
        <f t="shared" ca="1" si="362"/>
        <v>5.8601579900000003</v>
      </c>
      <c r="Q1271" s="71">
        <f t="shared" si="348"/>
        <v>0</v>
      </c>
      <c r="R1271" s="76" t="str">
        <f t="shared" si="363"/>
        <v>J=</v>
      </c>
      <c r="S1271" s="92">
        <f t="shared" si="364"/>
        <v>46058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0">
        <f t="shared" si="349"/>
        <v>46038</v>
      </c>
      <c r="B1272" s="77" t="str">
        <f t="shared" ca="1" si="350"/>
        <v>n.d</v>
      </c>
      <c r="C1272" s="71">
        <f t="shared" si="353"/>
        <v>1000</v>
      </c>
      <c r="D1272" s="10">
        <f ca="1">IF(A1272&lt;$B$1,VLOOKUP(A1272,[1]DI!$A$4:$B$15000,2,FALSE),0)</f>
        <v>0</v>
      </c>
      <c r="E1272" s="71">
        <f t="shared" ca="1" si="354"/>
        <v>1</v>
      </c>
      <c r="F1272" s="71">
        <f ca="1">(TRUNC(PRODUCT($E$16:$E1271),16))</f>
        <v>1.37678777149288</v>
      </c>
      <c r="G1272" s="71">
        <f t="shared" ca="1" si="355"/>
        <v>1.37678777149288</v>
      </c>
      <c r="H1272" s="71">
        <f t="shared" ca="1" si="356"/>
        <v>1</v>
      </c>
      <c r="I1272" s="72">
        <f t="shared" si="351"/>
        <v>1.2999999999999999E-2</v>
      </c>
      <c r="J1272" s="92">
        <f t="shared" si="357"/>
        <v>45874</v>
      </c>
      <c r="K1272" s="73">
        <f t="shared" si="352"/>
        <v>115</v>
      </c>
      <c r="L1272" s="74">
        <f t="shared" si="358"/>
        <v>115</v>
      </c>
      <c r="M1272" s="75">
        <f t="shared" si="359"/>
        <v>1.0059117150000001</v>
      </c>
      <c r="N1272" s="75">
        <f t="shared" ca="1" si="360"/>
        <v>1.0059117150000001</v>
      </c>
      <c r="O1272" s="74">
        <f t="shared" si="361"/>
        <v>0</v>
      </c>
      <c r="P1272" s="71">
        <f t="shared" ca="1" si="362"/>
        <v>5.9117150000000001</v>
      </c>
      <c r="Q1272" s="71">
        <f t="shared" si="348"/>
        <v>0</v>
      </c>
      <c r="R1272" s="76" t="str">
        <f t="shared" si="363"/>
        <v>J=</v>
      </c>
      <c r="S1272" s="92">
        <f t="shared" si="364"/>
        <v>46058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0">
        <f t="shared" si="349"/>
        <v>46039</v>
      </c>
      <c r="B1273" s="77" t="str">
        <f t="shared" ca="1" si="350"/>
        <v>n.d</v>
      </c>
      <c r="C1273" s="71">
        <f t="shared" si="353"/>
        <v>1000</v>
      </c>
      <c r="D1273" s="10">
        <f ca="1">IF(A1273&lt;$B$1,VLOOKUP(A1273,[1]DI!$A$4:$B$15000,2,FALSE),0)</f>
        <v>0</v>
      </c>
      <c r="E1273" s="71">
        <f t="shared" ca="1" si="354"/>
        <v>1</v>
      </c>
      <c r="F1273" s="71">
        <f ca="1">(TRUNC(PRODUCT($E$16:$E1272),16))</f>
        <v>1.37678777149288</v>
      </c>
      <c r="G1273" s="71">
        <f t="shared" ca="1" si="355"/>
        <v>1.37678777149288</v>
      </c>
      <c r="H1273" s="71">
        <f t="shared" ca="1" si="356"/>
        <v>1</v>
      </c>
      <c r="I1273" s="72">
        <f t="shared" si="351"/>
        <v>1.2999999999999999E-2</v>
      </c>
      <c r="J1273" s="92">
        <f t="shared" si="357"/>
        <v>45874</v>
      </c>
      <c r="K1273" s="73">
        <f t="shared" si="352"/>
        <v>115</v>
      </c>
      <c r="L1273" s="74">
        <f t="shared" si="358"/>
        <v>116</v>
      </c>
      <c r="M1273" s="75">
        <f t="shared" si="359"/>
        <v>1.005963274</v>
      </c>
      <c r="N1273" s="75">
        <f t="shared" ca="1" si="360"/>
        <v>1.005963274</v>
      </c>
      <c r="O1273" s="74">
        <f t="shared" si="361"/>
        <v>0</v>
      </c>
      <c r="P1273" s="71">
        <f t="shared" ca="1" si="362"/>
        <v>5.9632739900000002</v>
      </c>
      <c r="Q1273" s="71">
        <f t="shared" si="348"/>
        <v>0</v>
      </c>
      <c r="R1273" s="76" t="str">
        <f t="shared" si="363"/>
        <v>J=</v>
      </c>
      <c r="S1273" s="92">
        <f t="shared" si="364"/>
        <v>46058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0">
        <f t="shared" si="349"/>
        <v>46040</v>
      </c>
      <c r="B1274" s="77" t="str">
        <f t="shared" ca="1" si="350"/>
        <v>n.d</v>
      </c>
      <c r="C1274" s="71">
        <f t="shared" si="353"/>
        <v>1000</v>
      </c>
      <c r="D1274" s="10">
        <f ca="1">IF(A1274&lt;$B$1,VLOOKUP(A1274,[1]DI!$A$4:$B$15000,2,FALSE),0)</f>
        <v>0</v>
      </c>
      <c r="E1274" s="71">
        <f t="shared" ca="1" si="354"/>
        <v>1</v>
      </c>
      <c r="F1274" s="71">
        <f ca="1">(TRUNC(PRODUCT($E$16:$E1273),16))</f>
        <v>1.37678777149288</v>
      </c>
      <c r="G1274" s="71">
        <f t="shared" ca="1" si="355"/>
        <v>1.37678777149288</v>
      </c>
      <c r="H1274" s="71">
        <f t="shared" ca="1" si="356"/>
        <v>1</v>
      </c>
      <c r="I1274" s="72">
        <f t="shared" si="351"/>
        <v>1.2999999999999999E-2</v>
      </c>
      <c r="J1274" s="92">
        <f t="shared" si="357"/>
        <v>45874</v>
      </c>
      <c r="K1274" s="73">
        <f t="shared" si="352"/>
        <v>115</v>
      </c>
      <c r="L1274" s="74">
        <f t="shared" si="358"/>
        <v>116</v>
      </c>
      <c r="M1274" s="75">
        <f t="shared" si="359"/>
        <v>1.005963274</v>
      </c>
      <c r="N1274" s="75">
        <f t="shared" ca="1" si="360"/>
        <v>1.005963274</v>
      </c>
      <c r="O1274" s="74">
        <f t="shared" si="361"/>
        <v>0</v>
      </c>
      <c r="P1274" s="71">
        <f t="shared" ca="1" si="362"/>
        <v>5.9632739900000002</v>
      </c>
      <c r="Q1274" s="71">
        <f t="shared" si="348"/>
        <v>0</v>
      </c>
      <c r="R1274" s="76" t="str">
        <f t="shared" si="363"/>
        <v>J=</v>
      </c>
      <c r="S1274" s="92">
        <f t="shared" si="364"/>
        <v>46058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0">
        <f t="shared" si="349"/>
        <v>46041</v>
      </c>
      <c r="B1275" s="77" t="str">
        <f t="shared" ca="1" si="350"/>
        <v>n.d</v>
      </c>
      <c r="C1275" s="71">
        <f t="shared" si="353"/>
        <v>1000</v>
      </c>
      <c r="D1275" s="10">
        <f ca="1">IF(A1275&lt;$B$1,VLOOKUP(A1275,[1]DI!$A$4:$B$15000,2,FALSE),0)</f>
        <v>0</v>
      </c>
      <c r="E1275" s="71">
        <f t="shared" ca="1" si="354"/>
        <v>1</v>
      </c>
      <c r="F1275" s="71">
        <f ca="1">(TRUNC(PRODUCT($E$16:$E1274),16))</f>
        <v>1.37678777149288</v>
      </c>
      <c r="G1275" s="71">
        <f t="shared" ca="1" si="355"/>
        <v>1.37678777149288</v>
      </c>
      <c r="H1275" s="71">
        <f t="shared" ca="1" si="356"/>
        <v>1</v>
      </c>
      <c r="I1275" s="72">
        <f t="shared" si="351"/>
        <v>1.2999999999999999E-2</v>
      </c>
      <c r="J1275" s="92">
        <f t="shared" si="357"/>
        <v>45874</v>
      </c>
      <c r="K1275" s="73">
        <f t="shared" si="352"/>
        <v>116</v>
      </c>
      <c r="L1275" s="74">
        <f t="shared" si="358"/>
        <v>116</v>
      </c>
      <c r="M1275" s="75">
        <f t="shared" si="359"/>
        <v>1.005963274</v>
      </c>
      <c r="N1275" s="75">
        <f t="shared" ca="1" si="360"/>
        <v>1.005963274</v>
      </c>
      <c r="O1275" s="74">
        <f t="shared" si="361"/>
        <v>0</v>
      </c>
      <c r="P1275" s="71">
        <f t="shared" ca="1" si="362"/>
        <v>5.9632739900000002</v>
      </c>
      <c r="Q1275" s="71">
        <f t="shared" si="348"/>
        <v>0</v>
      </c>
      <c r="R1275" s="76" t="str">
        <f t="shared" si="363"/>
        <v>J=</v>
      </c>
      <c r="S1275" s="92">
        <f t="shared" si="364"/>
        <v>46058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0">
        <f t="shared" si="349"/>
        <v>46042</v>
      </c>
      <c r="B1276" s="77" t="str">
        <f t="shared" ca="1" si="350"/>
        <v>n.d</v>
      </c>
      <c r="C1276" s="71">
        <f t="shared" ref="C1276:C1339" si="365">(C1275-Q1275)</f>
        <v>1000</v>
      </c>
      <c r="D1276" s="10">
        <f ca="1">IF(A1276&lt;$B$1,VLOOKUP(A1276,[1]DI!$A$4:$B$15000,2,FALSE),0)</f>
        <v>0</v>
      </c>
      <c r="E1276" s="71">
        <f t="shared" ref="E1276:E1339" ca="1" si="366">IF(A1276&lt;A$13,1,ROUND(((1+D1276)^(1/252)),8))</f>
        <v>1</v>
      </c>
      <c r="F1276" s="71">
        <f ca="1">(TRUNC(PRODUCT($E$16:$E1275),16))</f>
        <v>1.37678777149288</v>
      </c>
      <c r="G1276" s="71">
        <f t="shared" ref="G1276:G1339" ca="1" si="367">IF(O1275&gt;0,F1275,G1275)</f>
        <v>1.37678777149288</v>
      </c>
      <c r="H1276" s="71">
        <f t="shared" ref="H1276:H1339" ca="1" si="368">ROUND(F1276/G1276,8)</f>
        <v>1</v>
      </c>
      <c r="I1276" s="72">
        <f t="shared" si="351"/>
        <v>1.2999999999999999E-2</v>
      </c>
      <c r="J1276" s="92">
        <f t="shared" ref="J1276:J1339" si="369">IF(O1275&gt;0,VLOOKUP(O1275,U$16:AE$76,2),J1275)</f>
        <v>45874</v>
      </c>
      <c r="K1276" s="73">
        <f t="shared" si="352"/>
        <v>117</v>
      </c>
      <c r="L1276" s="74">
        <f t="shared" ref="L1276:L1339" si="370">IF(AND(K1276=1,K1275=1),1,IF(K1276&gt;0,IF(K1276=K1275,K1276+1,K1276),0))</f>
        <v>117</v>
      </c>
      <c r="M1276" s="75">
        <f t="shared" ref="M1276:M1339" si="371">ROUND((I1276+1)^(L1276/252),9)</f>
        <v>1.0060148360000001</v>
      </c>
      <c r="N1276" s="75">
        <f t="shared" ref="N1276:N1339" ca="1" si="372">ROUND(H1276*M1276,9)</f>
        <v>1.0060148360000001</v>
      </c>
      <c r="O1276" s="74">
        <f t="shared" ref="O1276:O1339" si="373">IF(VLOOKUP(A1276,V$16:AC$76,8)=VLOOKUP(A1275,V$16:AC$76,8),0,VLOOKUP(A1276,V$16:AC$76,8))</f>
        <v>0</v>
      </c>
      <c r="P1276" s="71">
        <f t="shared" ref="P1276:P1339" ca="1" si="374">TRUNC(((N1276-1)*C1276),8)</f>
        <v>6.0148359999999998</v>
      </c>
      <c r="Q1276" s="71">
        <f t="shared" si="348"/>
        <v>0</v>
      </c>
      <c r="R1276" s="76" t="str">
        <f t="shared" ref="R1276:R1339" si="375">IF(O1275&gt;0,VLOOKUP(O1275,U$16:AE$76,10),R1275)</f>
        <v>J=</v>
      </c>
      <c r="S1276" s="92">
        <f t="shared" ref="S1276:S1339" si="376">IF(O1275&gt;0,VLOOKUP(O1275,U$16:AE$76,11),S1275)</f>
        <v>46058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0">
        <f t="shared" si="349"/>
        <v>46043</v>
      </c>
      <c r="B1277" s="77" t="str">
        <f t="shared" ca="1" si="350"/>
        <v>n.d</v>
      </c>
      <c r="C1277" s="71">
        <f t="shared" si="365"/>
        <v>1000</v>
      </c>
      <c r="D1277" s="10">
        <f ca="1">IF(A1277&lt;$B$1,VLOOKUP(A1277,[1]DI!$A$4:$B$15000,2,FALSE),0)</f>
        <v>0</v>
      </c>
      <c r="E1277" s="71">
        <f t="shared" ca="1" si="366"/>
        <v>1</v>
      </c>
      <c r="F1277" s="71">
        <f ca="1">(TRUNC(PRODUCT($E$16:$E1276),16))</f>
        <v>1.37678777149288</v>
      </c>
      <c r="G1277" s="71">
        <f t="shared" ca="1" si="367"/>
        <v>1.37678777149288</v>
      </c>
      <c r="H1277" s="71">
        <f t="shared" ca="1" si="368"/>
        <v>1</v>
      </c>
      <c r="I1277" s="72">
        <f t="shared" si="351"/>
        <v>1.2999999999999999E-2</v>
      </c>
      <c r="J1277" s="92">
        <f t="shared" si="369"/>
        <v>45874</v>
      </c>
      <c r="K1277" s="73">
        <f t="shared" si="352"/>
        <v>118</v>
      </c>
      <c r="L1277" s="74">
        <f t="shared" si="370"/>
        <v>118</v>
      </c>
      <c r="M1277" s="75">
        <f t="shared" si="371"/>
        <v>1.0060663999999999</v>
      </c>
      <c r="N1277" s="75">
        <f t="shared" ca="1" si="372"/>
        <v>1.0060663999999999</v>
      </c>
      <c r="O1277" s="74">
        <f t="shared" si="373"/>
        <v>0</v>
      </c>
      <c r="P1277" s="71">
        <f t="shared" ca="1" si="374"/>
        <v>6.0663999899999999</v>
      </c>
      <c r="Q1277" s="71">
        <f t="shared" si="348"/>
        <v>0</v>
      </c>
      <c r="R1277" s="76" t="str">
        <f t="shared" si="375"/>
        <v>J=</v>
      </c>
      <c r="S1277" s="92">
        <f t="shared" si="376"/>
        <v>46058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0">
        <f t="shared" si="349"/>
        <v>46044</v>
      </c>
      <c r="B1278" s="77" t="str">
        <f t="shared" ca="1" si="350"/>
        <v>n.d</v>
      </c>
      <c r="C1278" s="71">
        <f t="shared" si="365"/>
        <v>1000</v>
      </c>
      <c r="D1278" s="10">
        <f ca="1">IF(A1278&lt;$B$1,VLOOKUP(A1278,[1]DI!$A$4:$B$15000,2,FALSE),0)</f>
        <v>0</v>
      </c>
      <c r="E1278" s="71">
        <f t="shared" ca="1" si="366"/>
        <v>1</v>
      </c>
      <c r="F1278" s="71">
        <f ca="1">(TRUNC(PRODUCT($E$16:$E1277),16))</f>
        <v>1.37678777149288</v>
      </c>
      <c r="G1278" s="71">
        <f t="shared" ca="1" si="367"/>
        <v>1.37678777149288</v>
      </c>
      <c r="H1278" s="71">
        <f t="shared" ca="1" si="368"/>
        <v>1</v>
      </c>
      <c r="I1278" s="72">
        <f t="shared" si="351"/>
        <v>1.2999999999999999E-2</v>
      </c>
      <c r="J1278" s="92">
        <f t="shared" si="369"/>
        <v>45874</v>
      </c>
      <c r="K1278" s="73">
        <f t="shared" si="352"/>
        <v>119</v>
      </c>
      <c r="L1278" s="74">
        <f t="shared" si="370"/>
        <v>119</v>
      </c>
      <c r="M1278" s="75">
        <f t="shared" si="371"/>
        <v>1.006117967</v>
      </c>
      <c r="N1278" s="75">
        <f t="shared" ca="1" si="372"/>
        <v>1.006117967</v>
      </c>
      <c r="O1278" s="74">
        <f t="shared" si="373"/>
        <v>0</v>
      </c>
      <c r="P1278" s="71">
        <f t="shared" ca="1" si="374"/>
        <v>6.1179670000000002</v>
      </c>
      <c r="Q1278" s="71">
        <f t="shared" si="348"/>
        <v>0</v>
      </c>
      <c r="R1278" s="76" t="str">
        <f t="shared" si="375"/>
        <v>J=</v>
      </c>
      <c r="S1278" s="92">
        <f t="shared" si="376"/>
        <v>46058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0">
        <f t="shared" si="349"/>
        <v>46045</v>
      </c>
      <c r="B1279" s="77" t="str">
        <f t="shared" ca="1" si="350"/>
        <v>n.d</v>
      </c>
      <c r="C1279" s="71">
        <f t="shared" si="365"/>
        <v>1000</v>
      </c>
      <c r="D1279" s="10">
        <f ca="1">IF(A1279&lt;$B$1,VLOOKUP(A1279,[1]DI!$A$4:$B$15000,2,FALSE),0)</f>
        <v>0</v>
      </c>
      <c r="E1279" s="71">
        <f t="shared" ca="1" si="366"/>
        <v>1</v>
      </c>
      <c r="F1279" s="71">
        <f ca="1">(TRUNC(PRODUCT($E$16:$E1278),16))</f>
        <v>1.37678777149288</v>
      </c>
      <c r="G1279" s="71">
        <f t="shared" ca="1" si="367"/>
        <v>1.37678777149288</v>
      </c>
      <c r="H1279" s="71">
        <f t="shared" ca="1" si="368"/>
        <v>1</v>
      </c>
      <c r="I1279" s="72">
        <f t="shared" si="351"/>
        <v>1.2999999999999999E-2</v>
      </c>
      <c r="J1279" s="92">
        <f t="shared" si="369"/>
        <v>45874</v>
      </c>
      <c r="K1279" s="73">
        <f t="shared" si="352"/>
        <v>120</v>
      </c>
      <c r="L1279" s="74">
        <f t="shared" si="370"/>
        <v>120</v>
      </c>
      <c r="M1279" s="75">
        <f t="shared" si="371"/>
        <v>1.0061695369999999</v>
      </c>
      <c r="N1279" s="75">
        <f t="shared" ca="1" si="372"/>
        <v>1.0061695369999999</v>
      </c>
      <c r="O1279" s="74">
        <f t="shared" si="373"/>
        <v>0</v>
      </c>
      <c r="P1279" s="71">
        <f t="shared" ca="1" si="374"/>
        <v>6.1695369900000001</v>
      </c>
      <c r="Q1279" s="71">
        <f t="shared" si="348"/>
        <v>0</v>
      </c>
      <c r="R1279" s="76" t="str">
        <f t="shared" si="375"/>
        <v>J=</v>
      </c>
      <c r="S1279" s="92">
        <f t="shared" si="376"/>
        <v>46058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0">
        <f t="shared" si="349"/>
        <v>46046</v>
      </c>
      <c r="B1280" s="77" t="str">
        <f t="shared" ca="1" si="350"/>
        <v>n.d</v>
      </c>
      <c r="C1280" s="71">
        <f t="shared" si="365"/>
        <v>1000</v>
      </c>
      <c r="D1280" s="10">
        <f ca="1">IF(A1280&lt;$B$1,VLOOKUP(A1280,[1]DI!$A$4:$B$15000,2,FALSE),0)</f>
        <v>0</v>
      </c>
      <c r="E1280" s="71">
        <f t="shared" ca="1" si="366"/>
        <v>1</v>
      </c>
      <c r="F1280" s="71">
        <f ca="1">(TRUNC(PRODUCT($E$16:$E1279),16))</f>
        <v>1.37678777149288</v>
      </c>
      <c r="G1280" s="71">
        <f t="shared" ca="1" si="367"/>
        <v>1.37678777149288</v>
      </c>
      <c r="H1280" s="71">
        <f t="shared" ca="1" si="368"/>
        <v>1</v>
      </c>
      <c r="I1280" s="72">
        <f t="shared" si="351"/>
        <v>1.2999999999999999E-2</v>
      </c>
      <c r="J1280" s="92">
        <f t="shared" si="369"/>
        <v>45874</v>
      </c>
      <c r="K1280" s="73">
        <f t="shared" si="352"/>
        <v>120</v>
      </c>
      <c r="L1280" s="74">
        <f t="shared" si="370"/>
        <v>121</v>
      </c>
      <c r="M1280" s="75">
        <f t="shared" si="371"/>
        <v>1.00622111</v>
      </c>
      <c r="N1280" s="75">
        <f t="shared" ca="1" si="372"/>
        <v>1.00622111</v>
      </c>
      <c r="O1280" s="74">
        <f t="shared" si="373"/>
        <v>0</v>
      </c>
      <c r="P1280" s="71">
        <f t="shared" ca="1" si="374"/>
        <v>6.2211100000000004</v>
      </c>
      <c r="Q1280" s="71">
        <f t="shared" si="348"/>
        <v>0</v>
      </c>
      <c r="R1280" s="76" t="str">
        <f t="shared" si="375"/>
        <v>J=</v>
      </c>
      <c r="S1280" s="92">
        <f t="shared" si="376"/>
        <v>46058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0">
        <f t="shared" si="349"/>
        <v>46047</v>
      </c>
      <c r="B1281" s="77" t="str">
        <f t="shared" ca="1" si="350"/>
        <v>n.d</v>
      </c>
      <c r="C1281" s="71">
        <f t="shared" si="365"/>
        <v>1000</v>
      </c>
      <c r="D1281" s="10">
        <f ca="1">IF(A1281&lt;$B$1,VLOOKUP(A1281,[1]DI!$A$4:$B$15000,2,FALSE),0)</f>
        <v>0</v>
      </c>
      <c r="E1281" s="71">
        <f t="shared" ca="1" si="366"/>
        <v>1</v>
      </c>
      <c r="F1281" s="71">
        <f ca="1">(TRUNC(PRODUCT($E$16:$E1280),16))</f>
        <v>1.37678777149288</v>
      </c>
      <c r="G1281" s="71">
        <f t="shared" ca="1" si="367"/>
        <v>1.37678777149288</v>
      </c>
      <c r="H1281" s="71">
        <f t="shared" ca="1" si="368"/>
        <v>1</v>
      </c>
      <c r="I1281" s="72">
        <f t="shared" si="351"/>
        <v>1.2999999999999999E-2</v>
      </c>
      <c r="J1281" s="92">
        <f t="shared" si="369"/>
        <v>45874</v>
      </c>
      <c r="K1281" s="73">
        <f t="shared" si="352"/>
        <v>120</v>
      </c>
      <c r="L1281" s="74">
        <f t="shared" si="370"/>
        <v>121</v>
      </c>
      <c r="M1281" s="75">
        <f t="shared" si="371"/>
        <v>1.00622111</v>
      </c>
      <c r="N1281" s="75">
        <f t="shared" ca="1" si="372"/>
        <v>1.00622111</v>
      </c>
      <c r="O1281" s="74">
        <f t="shared" si="373"/>
        <v>0</v>
      </c>
      <c r="P1281" s="71">
        <f t="shared" ca="1" si="374"/>
        <v>6.2211100000000004</v>
      </c>
      <c r="Q1281" s="71">
        <f t="shared" si="348"/>
        <v>0</v>
      </c>
      <c r="R1281" s="76" t="str">
        <f t="shared" si="375"/>
        <v>J=</v>
      </c>
      <c r="S1281" s="92">
        <f t="shared" si="376"/>
        <v>46058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0">
        <f t="shared" si="349"/>
        <v>46048</v>
      </c>
      <c r="B1282" s="77" t="str">
        <f t="shared" ca="1" si="350"/>
        <v>n.d</v>
      </c>
      <c r="C1282" s="71">
        <f t="shared" si="365"/>
        <v>1000</v>
      </c>
      <c r="D1282" s="10">
        <f ca="1">IF(A1282&lt;$B$1,VLOOKUP(A1282,[1]DI!$A$4:$B$15000,2,FALSE),0)</f>
        <v>0</v>
      </c>
      <c r="E1282" s="71">
        <f t="shared" ca="1" si="366"/>
        <v>1</v>
      </c>
      <c r="F1282" s="71">
        <f ca="1">(TRUNC(PRODUCT($E$16:$E1281),16))</f>
        <v>1.37678777149288</v>
      </c>
      <c r="G1282" s="71">
        <f t="shared" ca="1" si="367"/>
        <v>1.37678777149288</v>
      </c>
      <c r="H1282" s="71">
        <f t="shared" ca="1" si="368"/>
        <v>1</v>
      </c>
      <c r="I1282" s="72">
        <f t="shared" si="351"/>
        <v>1.2999999999999999E-2</v>
      </c>
      <c r="J1282" s="92">
        <f t="shared" si="369"/>
        <v>45874</v>
      </c>
      <c r="K1282" s="73">
        <f t="shared" si="352"/>
        <v>121</v>
      </c>
      <c r="L1282" s="74">
        <f t="shared" si="370"/>
        <v>121</v>
      </c>
      <c r="M1282" s="75">
        <f t="shared" si="371"/>
        <v>1.00622111</v>
      </c>
      <c r="N1282" s="75">
        <f t="shared" ca="1" si="372"/>
        <v>1.00622111</v>
      </c>
      <c r="O1282" s="74">
        <f t="shared" si="373"/>
        <v>0</v>
      </c>
      <c r="P1282" s="71">
        <f t="shared" ca="1" si="374"/>
        <v>6.2211100000000004</v>
      </c>
      <c r="Q1282" s="71">
        <f t="shared" si="348"/>
        <v>0</v>
      </c>
      <c r="R1282" s="76" t="str">
        <f t="shared" si="375"/>
        <v>J=</v>
      </c>
      <c r="S1282" s="92">
        <f t="shared" si="376"/>
        <v>46058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0">
        <f t="shared" si="349"/>
        <v>46049</v>
      </c>
      <c r="B1283" s="77" t="str">
        <f t="shared" ca="1" si="350"/>
        <v>n.d</v>
      </c>
      <c r="C1283" s="71">
        <f t="shared" si="365"/>
        <v>1000</v>
      </c>
      <c r="D1283" s="10">
        <f ca="1">IF(A1283&lt;$B$1,VLOOKUP(A1283,[1]DI!$A$4:$B$15000,2,FALSE),0)</f>
        <v>0</v>
      </c>
      <c r="E1283" s="71">
        <f t="shared" ca="1" si="366"/>
        <v>1</v>
      </c>
      <c r="F1283" s="71">
        <f ca="1">(TRUNC(PRODUCT($E$16:$E1282),16))</f>
        <v>1.37678777149288</v>
      </c>
      <c r="G1283" s="71">
        <f t="shared" ca="1" si="367"/>
        <v>1.37678777149288</v>
      </c>
      <c r="H1283" s="71">
        <f t="shared" ca="1" si="368"/>
        <v>1</v>
      </c>
      <c r="I1283" s="72">
        <f t="shared" si="351"/>
        <v>1.2999999999999999E-2</v>
      </c>
      <c r="J1283" s="92">
        <f t="shared" si="369"/>
        <v>45874</v>
      </c>
      <c r="K1283" s="73">
        <f t="shared" si="352"/>
        <v>122</v>
      </c>
      <c r="L1283" s="74">
        <f t="shared" si="370"/>
        <v>122</v>
      </c>
      <c r="M1283" s="75">
        <f t="shared" si="371"/>
        <v>1.0062726849999999</v>
      </c>
      <c r="N1283" s="75">
        <f t="shared" ca="1" si="372"/>
        <v>1.0062726849999999</v>
      </c>
      <c r="O1283" s="74">
        <f t="shared" si="373"/>
        <v>0</v>
      </c>
      <c r="P1283" s="71">
        <f t="shared" ca="1" si="374"/>
        <v>6.2726849900000001</v>
      </c>
      <c r="Q1283" s="71">
        <f t="shared" si="348"/>
        <v>0</v>
      </c>
      <c r="R1283" s="76" t="str">
        <f t="shared" si="375"/>
        <v>J=</v>
      </c>
      <c r="S1283" s="92">
        <f t="shared" si="376"/>
        <v>46058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0">
        <f t="shared" si="349"/>
        <v>46050</v>
      </c>
      <c r="B1284" s="77" t="str">
        <f t="shared" ca="1" si="350"/>
        <v>n.d</v>
      </c>
      <c r="C1284" s="71">
        <f t="shared" si="365"/>
        <v>1000</v>
      </c>
      <c r="D1284" s="10">
        <f ca="1">IF(A1284&lt;$B$1,VLOOKUP(A1284,[1]DI!$A$4:$B$15000,2,FALSE),0)</f>
        <v>0</v>
      </c>
      <c r="E1284" s="71">
        <f t="shared" ca="1" si="366"/>
        <v>1</v>
      </c>
      <c r="F1284" s="71">
        <f ca="1">(TRUNC(PRODUCT($E$16:$E1283),16))</f>
        <v>1.37678777149288</v>
      </c>
      <c r="G1284" s="71">
        <f t="shared" ca="1" si="367"/>
        <v>1.37678777149288</v>
      </c>
      <c r="H1284" s="71">
        <f t="shared" ca="1" si="368"/>
        <v>1</v>
      </c>
      <c r="I1284" s="72">
        <f t="shared" si="351"/>
        <v>1.2999999999999999E-2</v>
      </c>
      <c r="J1284" s="92">
        <f t="shared" si="369"/>
        <v>45874</v>
      </c>
      <c r="K1284" s="73">
        <f t="shared" si="352"/>
        <v>123</v>
      </c>
      <c r="L1284" s="74">
        <f t="shared" si="370"/>
        <v>123</v>
      </c>
      <c r="M1284" s="75">
        <f t="shared" si="371"/>
        <v>1.0063242619999999</v>
      </c>
      <c r="N1284" s="75">
        <f t="shared" ca="1" si="372"/>
        <v>1.0063242619999999</v>
      </c>
      <c r="O1284" s="74">
        <f t="shared" si="373"/>
        <v>0</v>
      </c>
      <c r="P1284" s="71">
        <f t="shared" ca="1" si="374"/>
        <v>6.3242619900000001</v>
      </c>
      <c r="Q1284" s="71">
        <f t="shared" si="348"/>
        <v>0</v>
      </c>
      <c r="R1284" s="76" t="str">
        <f t="shared" si="375"/>
        <v>J=</v>
      </c>
      <c r="S1284" s="92">
        <f t="shared" si="376"/>
        <v>46058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0">
        <f t="shared" si="349"/>
        <v>46051</v>
      </c>
      <c r="B1285" s="77" t="str">
        <f t="shared" ca="1" si="350"/>
        <v>n.d</v>
      </c>
      <c r="C1285" s="71">
        <f t="shared" si="365"/>
        <v>1000</v>
      </c>
      <c r="D1285" s="10">
        <f ca="1">IF(A1285&lt;$B$1,VLOOKUP(A1285,[1]DI!$A$4:$B$15000,2,FALSE),0)</f>
        <v>0</v>
      </c>
      <c r="E1285" s="71">
        <f t="shared" ca="1" si="366"/>
        <v>1</v>
      </c>
      <c r="F1285" s="71">
        <f ca="1">(TRUNC(PRODUCT($E$16:$E1284),16))</f>
        <v>1.37678777149288</v>
      </c>
      <c r="G1285" s="71">
        <f t="shared" ca="1" si="367"/>
        <v>1.37678777149288</v>
      </c>
      <c r="H1285" s="71">
        <f t="shared" ca="1" si="368"/>
        <v>1</v>
      </c>
      <c r="I1285" s="72">
        <f t="shared" si="351"/>
        <v>1.2999999999999999E-2</v>
      </c>
      <c r="J1285" s="92">
        <f t="shared" si="369"/>
        <v>45874</v>
      </c>
      <c r="K1285" s="73">
        <f t="shared" si="352"/>
        <v>124</v>
      </c>
      <c r="L1285" s="74">
        <f t="shared" si="370"/>
        <v>124</v>
      </c>
      <c r="M1285" s="75">
        <f t="shared" si="371"/>
        <v>1.006375843</v>
      </c>
      <c r="N1285" s="75">
        <f t="shared" ca="1" si="372"/>
        <v>1.006375843</v>
      </c>
      <c r="O1285" s="74">
        <f t="shared" si="373"/>
        <v>0</v>
      </c>
      <c r="P1285" s="71">
        <f t="shared" ca="1" si="374"/>
        <v>6.3758429999999997</v>
      </c>
      <c r="Q1285" s="71">
        <f t="shared" si="348"/>
        <v>0</v>
      </c>
      <c r="R1285" s="76" t="str">
        <f t="shared" si="375"/>
        <v>J=</v>
      </c>
      <c r="S1285" s="92">
        <f t="shared" si="376"/>
        <v>46058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0">
        <f t="shared" si="349"/>
        <v>46052</v>
      </c>
      <c r="B1286" s="77" t="str">
        <f t="shared" ca="1" si="350"/>
        <v>n.d</v>
      </c>
      <c r="C1286" s="71">
        <f t="shared" si="365"/>
        <v>1000</v>
      </c>
      <c r="D1286" s="10">
        <f ca="1">IF(A1286&lt;$B$1,VLOOKUP(A1286,[1]DI!$A$4:$B$15000,2,FALSE),0)</f>
        <v>0</v>
      </c>
      <c r="E1286" s="71">
        <f t="shared" ca="1" si="366"/>
        <v>1</v>
      </c>
      <c r="F1286" s="71">
        <f ca="1">(TRUNC(PRODUCT($E$16:$E1285),16))</f>
        <v>1.37678777149288</v>
      </c>
      <c r="G1286" s="71">
        <f t="shared" ca="1" si="367"/>
        <v>1.37678777149288</v>
      </c>
      <c r="H1286" s="71">
        <f t="shared" ca="1" si="368"/>
        <v>1</v>
      </c>
      <c r="I1286" s="72">
        <f t="shared" si="351"/>
        <v>1.2999999999999999E-2</v>
      </c>
      <c r="J1286" s="92">
        <f t="shared" si="369"/>
        <v>45874</v>
      </c>
      <c r="K1286" s="73">
        <f t="shared" si="352"/>
        <v>125</v>
      </c>
      <c r="L1286" s="74">
        <f t="shared" si="370"/>
        <v>125</v>
      </c>
      <c r="M1286" s="75">
        <f t="shared" si="371"/>
        <v>1.0064274259999999</v>
      </c>
      <c r="N1286" s="75">
        <f t="shared" ca="1" si="372"/>
        <v>1.0064274259999999</v>
      </c>
      <c r="O1286" s="74">
        <f t="shared" si="373"/>
        <v>0</v>
      </c>
      <c r="P1286" s="71">
        <f t="shared" ca="1" si="374"/>
        <v>6.4274259899999997</v>
      </c>
      <c r="Q1286" s="71">
        <f t="shared" si="348"/>
        <v>0</v>
      </c>
      <c r="R1286" s="76" t="str">
        <f t="shared" si="375"/>
        <v>J=</v>
      </c>
      <c r="S1286" s="92">
        <f t="shared" si="376"/>
        <v>46058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0">
        <f t="shared" si="349"/>
        <v>46053</v>
      </c>
      <c r="B1287" s="77" t="str">
        <f t="shared" ca="1" si="350"/>
        <v>n.d</v>
      </c>
      <c r="C1287" s="71">
        <f t="shared" si="365"/>
        <v>1000</v>
      </c>
      <c r="D1287" s="10">
        <f ca="1">IF(A1287&lt;$B$1,VLOOKUP(A1287,[1]DI!$A$4:$B$15000,2,FALSE),0)</f>
        <v>0</v>
      </c>
      <c r="E1287" s="71">
        <f t="shared" ca="1" si="366"/>
        <v>1</v>
      </c>
      <c r="F1287" s="71">
        <f ca="1">(TRUNC(PRODUCT($E$16:$E1286),16))</f>
        <v>1.37678777149288</v>
      </c>
      <c r="G1287" s="71">
        <f t="shared" ca="1" si="367"/>
        <v>1.37678777149288</v>
      </c>
      <c r="H1287" s="71">
        <f t="shared" ca="1" si="368"/>
        <v>1</v>
      </c>
      <c r="I1287" s="72">
        <f t="shared" si="351"/>
        <v>1.2999999999999999E-2</v>
      </c>
      <c r="J1287" s="92">
        <f t="shared" si="369"/>
        <v>45874</v>
      </c>
      <c r="K1287" s="73">
        <f t="shared" si="352"/>
        <v>125</v>
      </c>
      <c r="L1287" s="74">
        <f t="shared" si="370"/>
        <v>126</v>
      </c>
      <c r="M1287" s="75">
        <f t="shared" si="371"/>
        <v>1.0064790109999999</v>
      </c>
      <c r="N1287" s="75">
        <f t="shared" ca="1" si="372"/>
        <v>1.0064790109999999</v>
      </c>
      <c r="O1287" s="74">
        <f t="shared" si="373"/>
        <v>0</v>
      </c>
      <c r="P1287" s="71">
        <f t="shared" ca="1" si="374"/>
        <v>6.4790109899999999</v>
      </c>
      <c r="Q1287" s="71">
        <f t="shared" si="348"/>
        <v>0</v>
      </c>
      <c r="R1287" s="76" t="str">
        <f t="shared" si="375"/>
        <v>J=</v>
      </c>
      <c r="S1287" s="92">
        <f t="shared" si="376"/>
        <v>46058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0">
        <f t="shared" si="349"/>
        <v>46054</v>
      </c>
      <c r="B1288" s="77" t="str">
        <f t="shared" ca="1" si="350"/>
        <v>n.d</v>
      </c>
      <c r="C1288" s="71">
        <f t="shared" si="365"/>
        <v>1000</v>
      </c>
      <c r="D1288" s="10">
        <f ca="1">IF(A1288&lt;$B$1,VLOOKUP(A1288,[1]DI!$A$4:$B$15000,2,FALSE),0)</f>
        <v>0</v>
      </c>
      <c r="E1288" s="71">
        <f t="shared" ca="1" si="366"/>
        <v>1</v>
      </c>
      <c r="F1288" s="71">
        <f ca="1">(TRUNC(PRODUCT($E$16:$E1287),16))</f>
        <v>1.37678777149288</v>
      </c>
      <c r="G1288" s="71">
        <f t="shared" ca="1" si="367"/>
        <v>1.37678777149288</v>
      </c>
      <c r="H1288" s="71">
        <f t="shared" ca="1" si="368"/>
        <v>1</v>
      </c>
      <c r="I1288" s="72">
        <f t="shared" si="351"/>
        <v>1.2999999999999999E-2</v>
      </c>
      <c r="J1288" s="92">
        <f t="shared" si="369"/>
        <v>45874</v>
      </c>
      <c r="K1288" s="73">
        <f t="shared" si="352"/>
        <v>125</v>
      </c>
      <c r="L1288" s="74">
        <f t="shared" si="370"/>
        <v>126</v>
      </c>
      <c r="M1288" s="75">
        <f t="shared" si="371"/>
        <v>1.0064790109999999</v>
      </c>
      <c r="N1288" s="75">
        <f t="shared" ca="1" si="372"/>
        <v>1.0064790109999999</v>
      </c>
      <c r="O1288" s="74">
        <f t="shared" si="373"/>
        <v>0</v>
      </c>
      <c r="P1288" s="71">
        <f t="shared" ca="1" si="374"/>
        <v>6.4790109899999999</v>
      </c>
      <c r="Q1288" s="71">
        <f t="shared" si="348"/>
        <v>0</v>
      </c>
      <c r="R1288" s="76" t="str">
        <f t="shared" si="375"/>
        <v>J=</v>
      </c>
      <c r="S1288" s="92">
        <f t="shared" si="376"/>
        <v>46058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0">
        <f t="shared" si="349"/>
        <v>46055</v>
      </c>
      <c r="B1289" s="77" t="str">
        <f t="shared" ca="1" si="350"/>
        <v>n.d</v>
      </c>
      <c r="C1289" s="71">
        <f t="shared" si="365"/>
        <v>1000</v>
      </c>
      <c r="D1289" s="10">
        <f ca="1">IF(A1289&lt;$B$1,VLOOKUP(A1289,[1]DI!$A$4:$B$15000,2,FALSE),0)</f>
        <v>0</v>
      </c>
      <c r="E1289" s="71">
        <f t="shared" ca="1" si="366"/>
        <v>1</v>
      </c>
      <c r="F1289" s="71">
        <f ca="1">(TRUNC(PRODUCT($E$16:$E1288),16))</f>
        <v>1.37678777149288</v>
      </c>
      <c r="G1289" s="71">
        <f t="shared" ca="1" si="367"/>
        <v>1.37678777149288</v>
      </c>
      <c r="H1289" s="71">
        <f t="shared" ca="1" si="368"/>
        <v>1</v>
      </c>
      <c r="I1289" s="72">
        <f t="shared" si="351"/>
        <v>1.2999999999999999E-2</v>
      </c>
      <c r="J1289" s="92">
        <f t="shared" si="369"/>
        <v>45874</v>
      </c>
      <c r="K1289" s="73">
        <f t="shared" si="352"/>
        <v>126</v>
      </c>
      <c r="L1289" s="74">
        <f t="shared" si="370"/>
        <v>126</v>
      </c>
      <c r="M1289" s="75">
        <f t="shared" si="371"/>
        <v>1.0064790109999999</v>
      </c>
      <c r="N1289" s="75">
        <f t="shared" ca="1" si="372"/>
        <v>1.0064790109999999</v>
      </c>
      <c r="O1289" s="74">
        <f t="shared" si="373"/>
        <v>0</v>
      </c>
      <c r="P1289" s="71">
        <f t="shared" ca="1" si="374"/>
        <v>6.4790109899999999</v>
      </c>
      <c r="Q1289" s="71">
        <f t="shared" si="348"/>
        <v>0</v>
      </c>
      <c r="R1289" s="76" t="str">
        <f t="shared" si="375"/>
        <v>J=</v>
      </c>
      <c r="S1289" s="92">
        <f t="shared" si="376"/>
        <v>46058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0">
        <f t="shared" si="349"/>
        <v>46056</v>
      </c>
      <c r="B1290" s="77" t="str">
        <f t="shared" ca="1" si="350"/>
        <v>n.d</v>
      </c>
      <c r="C1290" s="71">
        <f t="shared" si="365"/>
        <v>1000</v>
      </c>
      <c r="D1290" s="10">
        <f ca="1">IF(A1290&lt;$B$1,VLOOKUP(A1290,[1]DI!$A$4:$B$15000,2,FALSE),0)</f>
        <v>0</v>
      </c>
      <c r="E1290" s="71">
        <f t="shared" ca="1" si="366"/>
        <v>1</v>
      </c>
      <c r="F1290" s="71">
        <f ca="1">(TRUNC(PRODUCT($E$16:$E1289),16))</f>
        <v>1.37678777149288</v>
      </c>
      <c r="G1290" s="71">
        <f t="shared" ca="1" si="367"/>
        <v>1.37678777149288</v>
      </c>
      <c r="H1290" s="71">
        <f t="shared" ca="1" si="368"/>
        <v>1</v>
      </c>
      <c r="I1290" s="72">
        <f t="shared" si="351"/>
        <v>1.2999999999999999E-2</v>
      </c>
      <c r="J1290" s="92">
        <f t="shared" si="369"/>
        <v>45874</v>
      </c>
      <c r="K1290" s="73">
        <f t="shared" si="352"/>
        <v>127</v>
      </c>
      <c r="L1290" s="74">
        <f t="shared" si="370"/>
        <v>127</v>
      </c>
      <c r="M1290" s="75">
        <f t="shared" si="371"/>
        <v>1.006530599</v>
      </c>
      <c r="N1290" s="75">
        <f t="shared" ca="1" si="372"/>
        <v>1.006530599</v>
      </c>
      <c r="O1290" s="74">
        <f t="shared" si="373"/>
        <v>0</v>
      </c>
      <c r="P1290" s="71">
        <f t="shared" ca="1" si="374"/>
        <v>6.5305989899999997</v>
      </c>
      <c r="Q1290" s="71">
        <f t="shared" si="348"/>
        <v>0</v>
      </c>
      <c r="R1290" s="76" t="str">
        <f t="shared" si="375"/>
        <v>J=</v>
      </c>
      <c r="S1290" s="92">
        <f t="shared" si="376"/>
        <v>46058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0">
        <f t="shared" si="349"/>
        <v>46057</v>
      </c>
      <c r="B1291" s="77" t="str">
        <f t="shared" ca="1" si="350"/>
        <v>n.d</v>
      </c>
      <c r="C1291" s="71">
        <f t="shared" si="365"/>
        <v>1000</v>
      </c>
      <c r="D1291" s="10">
        <f ca="1">IF(A1291&lt;$B$1,VLOOKUP(A1291,[1]DI!$A$4:$B$15000,2,FALSE),0)</f>
        <v>0</v>
      </c>
      <c r="E1291" s="71">
        <f t="shared" ca="1" si="366"/>
        <v>1</v>
      </c>
      <c r="F1291" s="71">
        <f ca="1">(TRUNC(PRODUCT($E$16:$E1290),16))</f>
        <v>1.37678777149288</v>
      </c>
      <c r="G1291" s="71">
        <f t="shared" ca="1" si="367"/>
        <v>1.37678777149288</v>
      </c>
      <c r="H1291" s="71">
        <f t="shared" ca="1" si="368"/>
        <v>1</v>
      </c>
      <c r="I1291" s="72">
        <f t="shared" si="351"/>
        <v>1.2999999999999999E-2</v>
      </c>
      <c r="J1291" s="92">
        <f t="shared" si="369"/>
        <v>45874</v>
      </c>
      <c r="K1291" s="73">
        <f t="shared" si="352"/>
        <v>128</v>
      </c>
      <c r="L1291" s="74">
        <f t="shared" si="370"/>
        <v>128</v>
      </c>
      <c r="M1291" s="75">
        <f t="shared" si="371"/>
        <v>1.00658219</v>
      </c>
      <c r="N1291" s="75">
        <f t="shared" ca="1" si="372"/>
        <v>1.00658219</v>
      </c>
      <c r="O1291" s="74">
        <f t="shared" si="373"/>
        <v>0</v>
      </c>
      <c r="P1291" s="71">
        <f t="shared" ca="1" si="374"/>
        <v>6.5821899999999998</v>
      </c>
      <c r="Q1291" s="71">
        <f t="shared" si="348"/>
        <v>0</v>
      </c>
      <c r="R1291" s="76" t="str">
        <f t="shared" si="375"/>
        <v>J=</v>
      </c>
      <c r="S1291" s="92">
        <f t="shared" si="376"/>
        <v>46058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0">
        <f t="shared" si="349"/>
        <v>46058</v>
      </c>
      <c r="B1292" s="77" t="str">
        <f t="shared" ca="1" si="350"/>
        <v>n.d</v>
      </c>
      <c r="C1292" s="71">
        <f t="shared" si="365"/>
        <v>1000</v>
      </c>
      <c r="D1292" s="10">
        <f ca="1">IF(A1292&lt;$B$1,VLOOKUP(A1292,[1]DI!$A$4:$B$15000,2,FALSE),0)</f>
        <v>0</v>
      </c>
      <c r="E1292" s="71">
        <f t="shared" ca="1" si="366"/>
        <v>1</v>
      </c>
      <c r="F1292" s="71">
        <f ca="1">(TRUNC(PRODUCT($E$16:$E1291),16))</f>
        <v>1.37678777149288</v>
      </c>
      <c r="G1292" s="71">
        <f t="shared" ca="1" si="367"/>
        <v>1.37678777149288</v>
      </c>
      <c r="H1292" s="71">
        <f t="shared" ca="1" si="368"/>
        <v>1</v>
      </c>
      <c r="I1292" s="72">
        <f t="shared" si="351"/>
        <v>1.2999999999999999E-2</v>
      </c>
      <c r="J1292" s="92">
        <f t="shared" si="369"/>
        <v>45874</v>
      </c>
      <c r="K1292" s="73">
        <f t="shared" si="352"/>
        <v>129</v>
      </c>
      <c r="L1292" s="74">
        <f t="shared" si="370"/>
        <v>129</v>
      </c>
      <c r="M1292" s="75">
        <f t="shared" si="371"/>
        <v>1.0066337839999999</v>
      </c>
      <c r="N1292" s="75">
        <f t="shared" ca="1" si="372"/>
        <v>1.0066337839999999</v>
      </c>
      <c r="O1292" s="74">
        <f t="shared" si="373"/>
        <v>7</v>
      </c>
      <c r="P1292" s="71">
        <f t="shared" ca="1" si="374"/>
        <v>6.6337839900000004</v>
      </c>
      <c r="Q1292" s="71">
        <f t="shared" si="348"/>
        <v>0</v>
      </c>
      <c r="R1292" s="76" t="str">
        <f t="shared" si="375"/>
        <v>J=</v>
      </c>
      <c r="S1292" s="92">
        <f t="shared" si="376"/>
        <v>46058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0">
        <f t="shared" si="349"/>
        <v>46059</v>
      </c>
      <c r="B1293" s="77" t="str">
        <f t="shared" ca="1" si="350"/>
        <v>n.d</v>
      </c>
      <c r="C1293" s="71">
        <f t="shared" si="365"/>
        <v>1000</v>
      </c>
      <c r="D1293" s="10">
        <f ca="1">IF(A1293&lt;$B$1,VLOOKUP(A1293,[1]DI!$A$4:$B$15000,2,FALSE),0)</f>
        <v>0</v>
      </c>
      <c r="E1293" s="71">
        <f t="shared" ca="1" si="366"/>
        <v>1</v>
      </c>
      <c r="F1293" s="71">
        <f ca="1">(TRUNC(PRODUCT($E$16:$E1292),16))</f>
        <v>1.37678777149288</v>
      </c>
      <c r="G1293" s="71">
        <f t="shared" ca="1" si="367"/>
        <v>1.37678777149288</v>
      </c>
      <c r="H1293" s="71">
        <f t="shared" ca="1" si="368"/>
        <v>1</v>
      </c>
      <c r="I1293" s="72">
        <f t="shared" si="351"/>
        <v>1.2999999999999999E-2</v>
      </c>
      <c r="J1293" s="92">
        <f t="shared" si="369"/>
        <v>46058</v>
      </c>
      <c r="K1293" s="73">
        <f t="shared" si="352"/>
        <v>1</v>
      </c>
      <c r="L1293" s="74">
        <f t="shared" si="370"/>
        <v>1</v>
      </c>
      <c r="M1293" s="75">
        <f t="shared" si="371"/>
        <v>1.0000512560000001</v>
      </c>
      <c r="N1293" s="75">
        <f t="shared" ca="1" si="372"/>
        <v>1.0000512560000001</v>
      </c>
      <c r="O1293" s="74">
        <f t="shared" si="373"/>
        <v>0</v>
      </c>
      <c r="P1293" s="71">
        <f t="shared" ca="1" si="374"/>
        <v>5.1256000000000003E-2</v>
      </c>
      <c r="Q1293" s="71">
        <f t="shared" si="348"/>
        <v>0</v>
      </c>
      <c r="R1293" s="76" t="str">
        <f t="shared" si="375"/>
        <v>A+J=</v>
      </c>
      <c r="S1293" s="92">
        <f t="shared" si="376"/>
        <v>46239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0">
        <f t="shared" si="349"/>
        <v>46060</v>
      </c>
      <c r="B1294" s="77" t="str">
        <f t="shared" ca="1" si="350"/>
        <v>n.d</v>
      </c>
      <c r="C1294" s="71">
        <f t="shared" si="365"/>
        <v>1000</v>
      </c>
      <c r="D1294" s="10">
        <f ca="1">IF(A1294&lt;$B$1,VLOOKUP(A1294,[1]DI!$A$4:$B$15000,2,FALSE),0)</f>
        <v>0</v>
      </c>
      <c r="E1294" s="71">
        <f t="shared" ca="1" si="366"/>
        <v>1</v>
      </c>
      <c r="F1294" s="71">
        <f ca="1">(TRUNC(PRODUCT($E$16:$E1293),16))</f>
        <v>1.37678777149288</v>
      </c>
      <c r="G1294" s="71">
        <f t="shared" ca="1" si="367"/>
        <v>1.37678777149288</v>
      </c>
      <c r="H1294" s="71">
        <f t="shared" ca="1" si="368"/>
        <v>1</v>
      </c>
      <c r="I1294" s="72">
        <f t="shared" si="351"/>
        <v>1.2999999999999999E-2</v>
      </c>
      <c r="J1294" s="92">
        <f t="shared" si="369"/>
        <v>46058</v>
      </c>
      <c r="K1294" s="73">
        <f t="shared" si="352"/>
        <v>1</v>
      </c>
      <c r="L1294" s="74">
        <f t="shared" si="370"/>
        <v>1</v>
      </c>
      <c r="M1294" s="75">
        <f t="shared" si="371"/>
        <v>1.0000512560000001</v>
      </c>
      <c r="N1294" s="75">
        <f t="shared" ca="1" si="372"/>
        <v>1.0000512560000001</v>
      </c>
      <c r="O1294" s="74">
        <f t="shared" si="373"/>
        <v>0</v>
      </c>
      <c r="P1294" s="71">
        <f t="shared" ca="1" si="374"/>
        <v>5.1256000000000003E-2</v>
      </c>
      <c r="Q1294" s="71">
        <f t="shared" si="348"/>
        <v>0</v>
      </c>
      <c r="R1294" s="76" t="str">
        <f t="shared" si="375"/>
        <v>A+J=</v>
      </c>
      <c r="S1294" s="92">
        <f t="shared" si="376"/>
        <v>46239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0">
        <f t="shared" si="349"/>
        <v>46061</v>
      </c>
      <c r="B1295" s="77" t="str">
        <f t="shared" ca="1" si="350"/>
        <v>n.d</v>
      </c>
      <c r="C1295" s="71">
        <f t="shared" si="365"/>
        <v>1000</v>
      </c>
      <c r="D1295" s="10">
        <f ca="1">IF(A1295&lt;$B$1,VLOOKUP(A1295,[1]DI!$A$4:$B$15000,2,FALSE),0)</f>
        <v>0</v>
      </c>
      <c r="E1295" s="71">
        <f t="shared" ca="1" si="366"/>
        <v>1</v>
      </c>
      <c r="F1295" s="71">
        <f ca="1">(TRUNC(PRODUCT($E$16:$E1294),16))</f>
        <v>1.37678777149288</v>
      </c>
      <c r="G1295" s="71">
        <f t="shared" ca="1" si="367"/>
        <v>1.37678777149288</v>
      </c>
      <c r="H1295" s="71">
        <f t="shared" ca="1" si="368"/>
        <v>1</v>
      </c>
      <c r="I1295" s="72">
        <f t="shared" si="351"/>
        <v>1.2999999999999999E-2</v>
      </c>
      <c r="J1295" s="92">
        <f t="shared" si="369"/>
        <v>46058</v>
      </c>
      <c r="K1295" s="73">
        <f t="shared" si="352"/>
        <v>1</v>
      </c>
      <c r="L1295" s="74">
        <f t="shared" si="370"/>
        <v>1</v>
      </c>
      <c r="M1295" s="75">
        <f t="shared" si="371"/>
        <v>1.0000512560000001</v>
      </c>
      <c r="N1295" s="75">
        <f t="shared" ca="1" si="372"/>
        <v>1.0000512560000001</v>
      </c>
      <c r="O1295" s="74">
        <f t="shared" si="373"/>
        <v>0</v>
      </c>
      <c r="P1295" s="71">
        <f t="shared" ca="1" si="374"/>
        <v>5.1256000000000003E-2</v>
      </c>
      <c r="Q1295" s="71">
        <f t="shared" si="348"/>
        <v>0</v>
      </c>
      <c r="R1295" s="76" t="str">
        <f t="shared" si="375"/>
        <v>A+J=</v>
      </c>
      <c r="S1295" s="92">
        <f t="shared" si="376"/>
        <v>46239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0">
        <f t="shared" si="349"/>
        <v>46062</v>
      </c>
      <c r="B1296" s="77" t="str">
        <f t="shared" ca="1" si="350"/>
        <v>n.d</v>
      </c>
      <c r="C1296" s="71">
        <f t="shared" si="365"/>
        <v>1000</v>
      </c>
      <c r="D1296" s="10">
        <f ca="1">IF(A1296&lt;$B$1,VLOOKUP(A1296,[1]DI!$A$4:$B$15000,2,FALSE),0)</f>
        <v>0</v>
      </c>
      <c r="E1296" s="71">
        <f t="shared" ca="1" si="366"/>
        <v>1</v>
      </c>
      <c r="F1296" s="71">
        <f ca="1">(TRUNC(PRODUCT($E$16:$E1295),16))</f>
        <v>1.37678777149288</v>
      </c>
      <c r="G1296" s="71">
        <f t="shared" ca="1" si="367"/>
        <v>1.37678777149288</v>
      </c>
      <c r="H1296" s="71">
        <f t="shared" ca="1" si="368"/>
        <v>1</v>
      </c>
      <c r="I1296" s="72">
        <f t="shared" si="351"/>
        <v>1.2999999999999999E-2</v>
      </c>
      <c r="J1296" s="92">
        <f t="shared" si="369"/>
        <v>46058</v>
      </c>
      <c r="K1296" s="73">
        <f t="shared" si="352"/>
        <v>2</v>
      </c>
      <c r="L1296" s="74">
        <f t="shared" si="370"/>
        <v>2</v>
      </c>
      <c r="M1296" s="75">
        <f t="shared" si="371"/>
        <v>1.000102515</v>
      </c>
      <c r="N1296" s="75">
        <f t="shared" ca="1" si="372"/>
        <v>1.000102515</v>
      </c>
      <c r="O1296" s="74">
        <f t="shared" si="373"/>
        <v>0</v>
      </c>
      <c r="P1296" s="71">
        <f t="shared" ca="1" si="374"/>
        <v>0.102515</v>
      </c>
      <c r="Q1296" s="71">
        <f t="shared" ref="Q1296:Q1359" si="377">IF(O1296&gt;0,VLOOKUP(O1296,$U$16:$Z$112,6),0)</f>
        <v>0</v>
      </c>
      <c r="R1296" s="76" t="str">
        <f t="shared" si="375"/>
        <v>A+J=</v>
      </c>
      <c r="S1296" s="92">
        <f t="shared" si="376"/>
        <v>46239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0">
        <f t="shared" ref="A1297:A1360" si="378">(A1296+1)</f>
        <v>46063</v>
      </c>
      <c r="B1297" s="77" t="str">
        <f t="shared" ref="B1297:B1360" ca="1" si="379">IF(A1297&lt;=TODAY(),C1297+P1297,IF(AND(A1297&gt;TODAY(),A1297&lt;=$B$1),IF(VLOOKUP(TODAY(),$A$14:$D$10004,4,FALSE)=0,"n.d",C1297+P1297),"n.d"))</f>
        <v>n.d</v>
      </c>
      <c r="C1297" s="71">
        <f t="shared" si="365"/>
        <v>1000</v>
      </c>
      <c r="D1297" s="10">
        <f ca="1">IF(A1297&lt;$B$1,VLOOKUP(A1297,[1]DI!$A$4:$B$15000,2,FALSE),0)</f>
        <v>0</v>
      </c>
      <c r="E1297" s="71">
        <f t="shared" ca="1" si="366"/>
        <v>1</v>
      </c>
      <c r="F1297" s="71">
        <f ca="1">(TRUNC(PRODUCT($E$16:$E1296),16))</f>
        <v>1.37678777149288</v>
      </c>
      <c r="G1297" s="71">
        <f t="shared" ca="1" si="367"/>
        <v>1.37678777149288</v>
      </c>
      <c r="H1297" s="71">
        <f t="shared" ca="1" si="368"/>
        <v>1</v>
      </c>
      <c r="I1297" s="72">
        <f t="shared" ref="I1297:I1360" si="380">I1296</f>
        <v>1.2999999999999999E-2</v>
      </c>
      <c r="J1297" s="92">
        <f t="shared" si="369"/>
        <v>46058</v>
      </c>
      <c r="K1297" s="73">
        <f t="shared" ref="K1297:K1360" si="381">IF(A1297&gt;J1297,IF(NETWORKDAYS(J1297,A1297,$U$81:$U$469)-1=0,1,NETWORKDAYS(J1297,A1297,$U$81:$U$469)-1),0)</f>
        <v>3</v>
      </c>
      <c r="L1297" s="74">
        <f t="shared" si="370"/>
        <v>3</v>
      </c>
      <c r="M1297" s="75">
        <f t="shared" si="371"/>
        <v>1.0001537760000001</v>
      </c>
      <c r="N1297" s="75">
        <f t="shared" ca="1" si="372"/>
        <v>1.0001537760000001</v>
      </c>
      <c r="O1297" s="74">
        <f t="shared" si="373"/>
        <v>0</v>
      </c>
      <c r="P1297" s="71">
        <f t="shared" ca="1" si="374"/>
        <v>0.153776</v>
      </c>
      <c r="Q1297" s="71">
        <f t="shared" si="377"/>
        <v>0</v>
      </c>
      <c r="R1297" s="76" t="str">
        <f t="shared" si="375"/>
        <v>A+J=</v>
      </c>
      <c r="S1297" s="92">
        <f t="shared" si="376"/>
        <v>46239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0">
        <f t="shared" si="378"/>
        <v>46064</v>
      </c>
      <c r="B1298" s="77" t="str">
        <f t="shared" ca="1" si="379"/>
        <v>n.d</v>
      </c>
      <c r="C1298" s="71">
        <f t="shared" si="365"/>
        <v>1000</v>
      </c>
      <c r="D1298" s="10">
        <f ca="1">IF(A1298&lt;$B$1,VLOOKUP(A1298,[1]DI!$A$4:$B$15000,2,FALSE),0)</f>
        <v>0</v>
      </c>
      <c r="E1298" s="71">
        <f t="shared" ca="1" si="366"/>
        <v>1</v>
      </c>
      <c r="F1298" s="71">
        <f ca="1">(TRUNC(PRODUCT($E$16:$E1297),16))</f>
        <v>1.37678777149288</v>
      </c>
      <c r="G1298" s="71">
        <f t="shared" ca="1" si="367"/>
        <v>1.37678777149288</v>
      </c>
      <c r="H1298" s="71">
        <f t="shared" ca="1" si="368"/>
        <v>1</v>
      </c>
      <c r="I1298" s="72">
        <f t="shared" si="380"/>
        <v>1.2999999999999999E-2</v>
      </c>
      <c r="J1298" s="92">
        <f t="shared" si="369"/>
        <v>46058</v>
      </c>
      <c r="K1298" s="73">
        <f t="shared" si="381"/>
        <v>4</v>
      </c>
      <c r="L1298" s="74">
        <f t="shared" si="370"/>
        <v>4</v>
      </c>
      <c r="M1298" s="75">
        <f t="shared" si="371"/>
        <v>1.00020504</v>
      </c>
      <c r="N1298" s="75">
        <f t="shared" ca="1" si="372"/>
        <v>1.00020504</v>
      </c>
      <c r="O1298" s="74">
        <f t="shared" si="373"/>
        <v>0</v>
      </c>
      <c r="P1298" s="71">
        <f t="shared" ca="1" si="374"/>
        <v>0.20503999000000001</v>
      </c>
      <c r="Q1298" s="71">
        <f t="shared" si="377"/>
        <v>0</v>
      </c>
      <c r="R1298" s="76" t="str">
        <f t="shared" si="375"/>
        <v>A+J=</v>
      </c>
      <c r="S1298" s="92">
        <f t="shared" si="376"/>
        <v>46239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0">
        <f t="shared" si="378"/>
        <v>46065</v>
      </c>
      <c r="B1299" s="77" t="str">
        <f t="shared" ca="1" si="379"/>
        <v>n.d</v>
      </c>
      <c r="C1299" s="71">
        <f t="shared" si="365"/>
        <v>1000</v>
      </c>
      <c r="D1299" s="10">
        <f ca="1">IF(A1299&lt;$B$1,VLOOKUP(A1299,[1]DI!$A$4:$B$15000,2,FALSE),0)</f>
        <v>0</v>
      </c>
      <c r="E1299" s="71">
        <f t="shared" ca="1" si="366"/>
        <v>1</v>
      </c>
      <c r="F1299" s="71">
        <f ca="1">(TRUNC(PRODUCT($E$16:$E1298),16))</f>
        <v>1.37678777149288</v>
      </c>
      <c r="G1299" s="71">
        <f t="shared" ca="1" si="367"/>
        <v>1.37678777149288</v>
      </c>
      <c r="H1299" s="71">
        <f t="shared" ca="1" si="368"/>
        <v>1</v>
      </c>
      <c r="I1299" s="72">
        <f t="shared" si="380"/>
        <v>1.2999999999999999E-2</v>
      </c>
      <c r="J1299" s="92">
        <f t="shared" si="369"/>
        <v>46058</v>
      </c>
      <c r="K1299" s="73">
        <f t="shared" si="381"/>
        <v>5</v>
      </c>
      <c r="L1299" s="74">
        <f t="shared" si="370"/>
        <v>5</v>
      </c>
      <c r="M1299" s="75">
        <f t="shared" si="371"/>
        <v>1.0002563069999999</v>
      </c>
      <c r="N1299" s="75">
        <f t="shared" ca="1" si="372"/>
        <v>1.0002563069999999</v>
      </c>
      <c r="O1299" s="74">
        <f t="shared" si="373"/>
        <v>0</v>
      </c>
      <c r="P1299" s="71">
        <f t="shared" ca="1" si="374"/>
        <v>0.25630699000000001</v>
      </c>
      <c r="Q1299" s="71">
        <f t="shared" si="377"/>
        <v>0</v>
      </c>
      <c r="R1299" s="76" t="str">
        <f t="shared" si="375"/>
        <v>A+J=</v>
      </c>
      <c r="S1299" s="92">
        <f t="shared" si="376"/>
        <v>46239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0">
        <f t="shared" si="378"/>
        <v>46066</v>
      </c>
      <c r="B1300" s="77" t="str">
        <f t="shared" ca="1" si="379"/>
        <v>n.d</v>
      </c>
      <c r="C1300" s="71">
        <f t="shared" si="365"/>
        <v>1000</v>
      </c>
      <c r="D1300" s="10">
        <f ca="1">IF(A1300&lt;$B$1,VLOOKUP(A1300,[1]DI!$A$4:$B$15000,2,FALSE),0)</f>
        <v>0</v>
      </c>
      <c r="E1300" s="71">
        <f t="shared" ca="1" si="366"/>
        <v>1</v>
      </c>
      <c r="F1300" s="71">
        <f ca="1">(TRUNC(PRODUCT($E$16:$E1299),16))</f>
        <v>1.37678777149288</v>
      </c>
      <c r="G1300" s="71">
        <f t="shared" ca="1" si="367"/>
        <v>1.37678777149288</v>
      </c>
      <c r="H1300" s="71">
        <f t="shared" ca="1" si="368"/>
        <v>1</v>
      </c>
      <c r="I1300" s="72">
        <f t="shared" si="380"/>
        <v>1.2999999999999999E-2</v>
      </c>
      <c r="J1300" s="92">
        <f t="shared" si="369"/>
        <v>46058</v>
      </c>
      <c r="K1300" s="73">
        <f t="shared" si="381"/>
        <v>6</v>
      </c>
      <c r="L1300" s="74">
        <f t="shared" si="370"/>
        <v>6</v>
      </c>
      <c r="M1300" s="75">
        <f t="shared" si="371"/>
        <v>1.000307576</v>
      </c>
      <c r="N1300" s="75">
        <f t="shared" ca="1" si="372"/>
        <v>1.000307576</v>
      </c>
      <c r="O1300" s="74">
        <f t="shared" si="373"/>
        <v>0</v>
      </c>
      <c r="P1300" s="71">
        <f t="shared" ca="1" si="374"/>
        <v>0.30757599000000002</v>
      </c>
      <c r="Q1300" s="71">
        <f t="shared" si="377"/>
        <v>0</v>
      </c>
      <c r="R1300" s="76" t="str">
        <f t="shared" si="375"/>
        <v>A+J=</v>
      </c>
      <c r="S1300" s="92">
        <f t="shared" si="376"/>
        <v>46239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0">
        <f t="shared" si="378"/>
        <v>46067</v>
      </c>
      <c r="B1301" s="77" t="str">
        <f t="shared" ca="1" si="379"/>
        <v>n.d</v>
      </c>
      <c r="C1301" s="71">
        <f t="shared" si="365"/>
        <v>1000</v>
      </c>
      <c r="D1301" s="10">
        <f ca="1">IF(A1301&lt;$B$1,VLOOKUP(A1301,[1]DI!$A$4:$B$15000,2,FALSE),0)</f>
        <v>0</v>
      </c>
      <c r="E1301" s="71">
        <f t="shared" ca="1" si="366"/>
        <v>1</v>
      </c>
      <c r="F1301" s="71">
        <f ca="1">(TRUNC(PRODUCT($E$16:$E1300),16))</f>
        <v>1.37678777149288</v>
      </c>
      <c r="G1301" s="71">
        <f t="shared" ca="1" si="367"/>
        <v>1.37678777149288</v>
      </c>
      <c r="H1301" s="71">
        <f t="shared" ca="1" si="368"/>
        <v>1</v>
      </c>
      <c r="I1301" s="72">
        <f t="shared" si="380"/>
        <v>1.2999999999999999E-2</v>
      </c>
      <c r="J1301" s="92">
        <f t="shared" si="369"/>
        <v>46058</v>
      </c>
      <c r="K1301" s="73">
        <f t="shared" si="381"/>
        <v>6</v>
      </c>
      <c r="L1301" s="74">
        <f t="shared" si="370"/>
        <v>7</v>
      </c>
      <c r="M1301" s="75">
        <f t="shared" si="371"/>
        <v>1.0003588480000001</v>
      </c>
      <c r="N1301" s="75">
        <f t="shared" ca="1" si="372"/>
        <v>1.0003588480000001</v>
      </c>
      <c r="O1301" s="74">
        <f t="shared" si="373"/>
        <v>0</v>
      </c>
      <c r="P1301" s="71">
        <f t="shared" ca="1" si="374"/>
        <v>0.358848</v>
      </c>
      <c r="Q1301" s="71">
        <f t="shared" si="377"/>
        <v>0</v>
      </c>
      <c r="R1301" s="76" t="str">
        <f t="shared" si="375"/>
        <v>A+J=</v>
      </c>
      <c r="S1301" s="92">
        <f t="shared" si="376"/>
        <v>46239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0">
        <f t="shared" si="378"/>
        <v>46068</v>
      </c>
      <c r="B1302" s="77" t="str">
        <f t="shared" ca="1" si="379"/>
        <v>n.d</v>
      </c>
      <c r="C1302" s="71">
        <f t="shared" si="365"/>
        <v>1000</v>
      </c>
      <c r="D1302" s="10">
        <f ca="1">IF(A1302&lt;$B$1,VLOOKUP(A1302,[1]DI!$A$4:$B$15000,2,FALSE),0)</f>
        <v>0</v>
      </c>
      <c r="E1302" s="71">
        <f t="shared" ca="1" si="366"/>
        <v>1</v>
      </c>
      <c r="F1302" s="71">
        <f ca="1">(TRUNC(PRODUCT($E$16:$E1301),16))</f>
        <v>1.37678777149288</v>
      </c>
      <c r="G1302" s="71">
        <f t="shared" ca="1" si="367"/>
        <v>1.37678777149288</v>
      </c>
      <c r="H1302" s="71">
        <f t="shared" ca="1" si="368"/>
        <v>1</v>
      </c>
      <c r="I1302" s="72">
        <f t="shared" si="380"/>
        <v>1.2999999999999999E-2</v>
      </c>
      <c r="J1302" s="92">
        <f t="shared" si="369"/>
        <v>46058</v>
      </c>
      <c r="K1302" s="73">
        <f t="shared" si="381"/>
        <v>6</v>
      </c>
      <c r="L1302" s="74">
        <f t="shared" si="370"/>
        <v>7</v>
      </c>
      <c r="M1302" s="75">
        <f t="shared" si="371"/>
        <v>1.0003588480000001</v>
      </c>
      <c r="N1302" s="75">
        <f t="shared" ca="1" si="372"/>
        <v>1.0003588480000001</v>
      </c>
      <c r="O1302" s="74">
        <f t="shared" si="373"/>
        <v>0</v>
      </c>
      <c r="P1302" s="71">
        <f t="shared" ca="1" si="374"/>
        <v>0.358848</v>
      </c>
      <c r="Q1302" s="71">
        <f t="shared" si="377"/>
        <v>0</v>
      </c>
      <c r="R1302" s="76" t="str">
        <f t="shared" si="375"/>
        <v>A+J=</v>
      </c>
      <c r="S1302" s="92">
        <f t="shared" si="376"/>
        <v>46239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0">
        <f t="shared" si="378"/>
        <v>46069</v>
      </c>
      <c r="B1303" s="77" t="str">
        <f t="shared" ca="1" si="379"/>
        <v>n.d</v>
      </c>
      <c r="C1303" s="71">
        <f t="shared" si="365"/>
        <v>1000</v>
      </c>
      <c r="D1303" s="10">
        <f ca="1">IF(A1303&lt;$B$1,VLOOKUP(A1303,[1]DI!$A$4:$B$15000,2,FALSE),0)</f>
        <v>0</v>
      </c>
      <c r="E1303" s="71">
        <f t="shared" ca="1" si="366"/>
        <v>1</v>
      </c>
      <c r="F1303" s="71">
        <f ca="1">(TRUNC(PRODUCT($E$16:$E1302),16))</f>
        <v>1.37678777149288</v>
      </c>
      <c r="G1303" s="71">
        <f t="shared" ca="1" si="367"/>
        <v>1.37678777149288</v>
      </c>
      <c r="H1303" s="71">
        <f t="shared" ca="1" si="368"/>
        <v>1</v>
      </c>
      <c r="I1303" s="72">
        <f t="shared" si="380"/>
        <v>1.2999999999999999E-2</v>
      </c>
      <c r="J1303" s="92">
        <f t="shared" si="369"/>
        <v>46058</v>
      </c>
      <c r="K1303" s="73">
        <f t="shared" si="381"/>
        <v>6</v>
      </c>
      <c r="L1303" s="74">
        <f t="shared" si="370"/>
        <v>7</v>
      </c>
      <c r="M1303" s="75">
        <f t="shared" si="371"/>
        <v>1.0003588480000001</v>
      </c>
      <c r="N1303" s="75">
        <f t="shared" ca="1" si="372"/>
        <v>1.0003588480000001</v>
      </c>
      <c r="O1303" s="74">
        <f t="shared" si="373"/>
        <v>0</v>
      </c>
      <c r="P1303" s="71">
        <f t="shared" ca="1" si="374"/>
        <v>0.358848</v>
      </c>
      <c r="Q1303" s="71">
        <f t="shared" si="377"/>
        <v>0</v>
      </c>
      <c r="R1303" s="76" t="str">
        <f t="shared" si="375"/>
        <v>A+J=</v>
      </c>
      <c r="S1303" s="92">
        <f t="shared" si="376"/>
        <v>46239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0">
        <f t="shared" si="378"/>
        <v>46070</v>
      </c>
      <c r="B1304" s="77" t="str">
        <f t="shared" ca="1" si="379"/>
        <v>n.d</v>
      </c>
      <c r="C1304" s="71">
        <f t="shared" si="365"/>
        <v>1000</v>
      </c>
      <c r="D1304" s="10">
        <f ca="1">IF(A1304&lt;$B$1,VLOOKUP(A1304,[1]DI!$A$4:$B$15000,2,FALSE),0)</f>
        <v>0</v>
      </c>
      <c r="E1304" s="71">
        <f t="shared" ca="1" si="366"/>
        <v>1</v>
      </c>
      <c r="F1304" s="71">
        <f ca="1">(TRUNC(PRODUCT($E$16:$E1303),16))</f>
        <v>1.37678777149288</v>
      </c>
      <c r="G1304" s="71">
        <f t="shared" ca="1" si="367"/>
        <v>1.37678777149288</v>
      </c>
      <c r="H1304" s="71">
        <f t="shared" ca="1" si="368"/>
        <v>1</v>
      </c>
      <c r="I1304" s="72">
        <f t="shared" si="380"/>
        <v>1.2999999999999999E-2</v>
      </c>
      <c r="J1304" s="92">
        <f t="shared" si="369"/>
        <v>46058</v>
      </c>
      <c r="K1304" s="73">
        <f t="shared" si="381"/>
        <v>6</v>
      </c>
      <c r="L1304" s="74">
        <f t="shared" si="370"/>
        <v>7</v>
      </c>
      <c r="M1304" s="75">
        <f t="shared" si="371"/>
        <v>1.0003588480000001</v>
      </c>
      <c r="N1304" s="75">
        <f t="shared" ca="1" si="372"/>
        <v>1.0003588480000001</v>
      </c>
      <c r="O1304" s="74">
        <f t="shared" si="373"/>
        <v>0</v>
      </c>
      <c r="P1304" s="71">
        <f t="shared" ca="1" si="374"/>
        <v>0.358848</v>
      </c>
      <c r="Q1304" s="71">
        <f t="shared" si="377"/>
        <v>0</v>
      </c>
      <c r="R1304" s="76" t="str">
        <f t="shared" si="375"/>
        <v>A+J=</v>
      </c>
      <c r="S1304" s="92">
        <f t="shared" si="376"/>
        <v>46239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0">
        <f t="shared" si="378"/>
        <v>46071</v>
      </c>
      <c r="B1305" s="77" t="str">
        <f t="shared" ca="1" si="379"/>
        <v>n.d</v>
      </c>
      <c r="C1305" s="71">
        <f t="shared" si="365"/>
        <v>1000</v>
      </c>
      <c r="D1305" s="10">
        <f ca="1">IF(A1305&lt;$B$1,VLOOKUP(A1305,[1]DI!$A$4:$B$15000,2,FALSE),0)</f>
        <v>0</v>
      </c>
      <c r="E1305" s="71">
        <f t="shared" ca="1" si="366"/>
        <v>1</v>
      </c>
      <c r="F1305" s="71">
        <f ca="1">(TRUNC(PRODUCT($E$16:$E1304),16))</f>
        <v>1.37678777149288</v>
      </c>
      <c r="G1305" s="71">
        <f t="shared" ca="1" si="367"/>
        <v>1.37678777149288</v>
      </c>
      <c r="H1305" s="71">
        <f t="shared" ca="1" si="368"/>
        <v>1</v>
      </c>
      <c r="I1305" s="72">
        <f t="shared" si="380"/>
        <v>1.2999999999999999E-2</v>
      </c>
      <c r="J1305" s="92">
        <f t="shared" si="369"/>
        <v>46058</v>
      </c>
      <c r="K1305" s="73">
        <f t="shared" si="381"/>
        <v>7</v>
      </c>
      <c r="L1305" s="74">
        <f t="shared" si="370"/>
        <v>7</v>
      </c>
      <c r="M1305" s="75">
        <f t="shared" si="371"/>
        <v>1.0003588480000001</v>
      </c>
      <c r="N1305" s="75">
        <f t="shared" ca="1" si="372"/>
        <v>1.0003588480000001</v>
      </c>
      <c r="O1305" s="74">
        <f t="shared" si="373"/>
        <v>0</v>
      </c>
      <c r="P1305" s="71">
        <f t="shared" ca="1" si="374"/>
        <v>0.358848</v>
      </c>
      <c r="Q1305" s="71">
        <f t="shared" si="377"/>
        <v>0</v>
      </c>
      <c r="R1305" s="76" t="str">
        <f t="shared" si="375"/>
        <v>A+J=</v>
      </c>
      <c r="S1305" s="92">
        <f t="shared" si="376"/>
        <v>46239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0">
        <f t="shared" si="378"/>
        <v>46072</v>
      </c>
      <c r="B1306" s="77" t="str">
        <f t="shared" ca="1" si="379"/>
        <v>n.d</v>
      </c>
      <c r="C1306" s="71">
        <f t="shared" si="365"/>
        <v>1000</v>
      </c>
      <c r="D1306" s="10">
        <f ca="1">IF(A1306&lt;$B$1,VLOOKUP(A1306,[1]DI!$A$4:$B$15000,2,FALSE),0)</f>
        <v>0</v>
      </c>
      <c r="E1306" s="71">
        <f t="shared" ca="1" si="366"/>
        <v>1</v>
      </c>
      <c r="F1306" s="71">
        <f ca="1">(TRUNC(PRODUCT($E$16:$E1305),16))</f>
        <v>1.37678777149288</v>
      </c>
      <c r="G1306" s="71">
        <f t="shared" ca="1" si="367"/>
        <v>1.37678777149288</v>
      </c>
      <c r="H1306" s="71">
        <f t="shared" ca="1" si="368"/>
        <v>1</v>
      </c>
      <c r="I1306" s="72">
        <f t="shared" si="380"/>
        <v>1.2999999999999999E-2</v>
      </c>
      <c r="J1306" s="92">
        <f t="shared" si="369"/>
        <v>46058</v>
      </c>
      <c r="K1306" s="73">
        <f t="shared" si="381"/>
        <v>8</v>
      </c>
      <c r="L1306" s="74">
        <f t="shared" si="370"/>
        <v>8</v>
      </c>
      <c r="M1306" s="75">
        <f t="shared" si="371"/>
        <v>1.000410123</v>
      </c>
      <c r="N1306" s="75">
        <f t="shared" ca="1" si="372"/>
        <v>1.000410123</v>
      </c>
      <c r="O1306" s="74">
        <f t="shared" si="373"/>
        <v>0</v>
      </c>
      <c r="P1306" s="71">
        <f t="shared" ca="1" si="374"/>
        <v>0.41012299000000002</v>
      </c>
      <c r="Q1306" s="71">
        <f t="shared" si="377"/>
        <v>0</v>
      </c>
      <c r="R1306" s="76" t="str">
        <f t="shared" si="375"/>
        <v>A+J=</v>
      </c>
      <c r="S1306" s="92">
        <f t="shared" si="376"/>
        <v>46239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0">
        <f t="shared" si="378"/>
        <v>46073</v>
      </c>
      <c r="B1307" s="77" t="str">
        <f t="shared" ca="1" si="379"/>
        <v>n.d</v>
      </c>
      <c r="C1307" s="71">
        <f t="shared" si="365"/>
        <v>1000</v>
      </c>
      <c r="D1307" s="10">
        <f ca="1">IF(A1307&lt;$B$1,VLOOKUP(A1307,[1]DI!$A$4:$B$15000,2,FALSE),0)</f>
        <v>0</v>
      </c>
      <c r="E1307" s="71">
        <f t="shared" ca="1" si="366"/>
        <v>1</v>
      </c>
      <c r="F1307" s="71">
        <f ca="1">(TRUNC(PRODUCT($E$16:$E1306),16))</f>
        <v>1.37678777149288</v>
      </c>
      <c r="G1307" s="71">
        <f t="shared" ca="1" si="367"/>
        <v>1.37678777149288</v>
      </c>
      <c r="H1307" s="71">
        <f t="shared" ca="1" si="368"/>
        <v>1</v>
      </c>
      <c r="I1307" s="72">
        <f t="shared" si="380"/>
        <v>1.2999999999999999E-2</v>
      </c>
      <c r="J1307" s="92">
        <f t="shared" si="369"/>
        <v>46058</v>
      </c>
      <c r="K1307" s="73">
        <f t="shared" si="381"/>
        <v>9</v>
      </c>
      <c r="L1307" s="74">
        <f t="shared" si="370"/>
        <v>9</v>
      </c>
      <c r="M1307" s="75">
        <f t="shared" si="371"/>
        <v>1.0004614000000001</v>
      </c>
      <c r="N1307" s="75">
        <f t="shared" ca="1" si="372"/>
        <v>1.0004614000000001</v>
      </c>
      <c r="O1307" s="74">
        <f t="shared" si="373"/>
        <v>0</v>
      </c>
      <c r="P1307" s="71">
        <f t="shared" ca="1" si="374"/>
        <v>0.46139999999999998</v>
      </c>
      <c r="Q1307" s="71">
        <f t="shared" si="377"/>
        <v>0</v>
      </c>
      <c r="R1307" s="76" t="str">
        <f t="shared" si="375"/>
        <v>A+J=</v>
      </c>
      <c r="S1307" s="92">
        <f t="shared" si="376"/>
        <v>46239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0">
        <f t="shared" si="378"/>
        <v>46074</v>
      </c>
      <c r="B1308" s="77" t="str">
        <f t="shared" ca="1" si="379"/>
        <v>n.d</v>
      </c>
      <c r="C1308" s="71">
        <f t="shared" si="365"/>
        <v>1000</v>
      </c>
      <c r="D1308" s="10">
        <f ca="1">IF(A1308&lt;$B$1,VLOOKUP(A1308,[1]DI!$A$4:$B$15000,2,FALSE),0)</f>
        <v>0</v>
      </c>
      <c r="E1308" s="71">
        <f t="shared" ca="1" si="366"/>
        <v>1</v>
      </c>
      <c r="F1308" s="71">
        <f ca="1">(TRUNC(PRODUCT($E$16:$E1307),16))</f>
        <v>1.37678777149288</v>
      </c>
      <c r="G1308" s="71">
        <f t="shared" ca="1" si="367"/>
        <v>1.37678777149288</v>
      </c>
      <c r="H1308" s="71">
        <f t="shared" ca="1" si="368"/>
        <v>1</v>
      </c>
      <c r="I1308" s="72">
        <f t="shared" si="380"/>
        <v>1.2999999999999999E-2</v>
      </c>
      <c r="J1308" s="92">
        <f t="shared" si="369"/>
        <v>46058</v>
      </c>
      <c r="K1308" s="73">
        <f t="shared" si="381"/>
        <v>9</v>
      </c>
      <c r="L1308" s="74">
        <f t="shared" si="370"/>
        <v>10</v>
      </c>
      <c r="M1308" s="75">
        <f t="shared" si="371"/>
        <v>1.0005126799999999</v>
      </c>
      <c r="N1308" s="75">
        <f t="shared" ca="1" si="372"/>
        <v>1.0005126799999999</v>
      </c>
      <c r="O1308" s="74">
        <f t="shared" si="373"/>
        <v>0</v>
      </c>
      <c r="P1308" s="71">
        <f t="shared" ca="1" si="374"/>
        <v>0.51267998999999997</v>
      </c>
      <c r="Q1308" s="71">
        <f t="shared" si="377"/>
        <v>0</v>
      </c>
      <c r="R1308" s="76" t="str">
        <f t="shared" si="375"/>
        <v>A+J=</v>
      </c>
      <c r="S1308" s="92">
        <f t="shared" si="376"/>
        <v>46239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0">
        <f t="shared" si="378"/>
        <v>46075</v>
      </c>
      <c r="B1309" s="77" t="str">
        <f t="shared" ca="1" si="379"/>
        <v>n.d</v>
      </c>
      <c r="C1309" s="71">
        <f t="shared" si="365"/>
        <v>1000</v>
      </c>
      <c r="D1309" s="10">
        <f ca="1">IF(A1309&lt;$B$1,VLOOKUP(A1309,[1]DI!$A$4:$B$15000,2,FALSE),0)</f>
        <v>0</v>
      </c>
      <c r="E1309" s="71">
        <f t="shared" ca="1" si="366"/>
        <v>1</v>
      </c>
      <c r="F1309" s="71">
        <f ca="1">(TRUNC(PRODUCT($E$16:$E1308),16))</f>
        <v>1.37678777149288</v>
      </c>
      <c r="G1309" s="71">
        <f t="shared" ca="1" si="367"/>
        <v>1.37678777149288</v>
      </c>
      <c r="H1309" s="71">
        <f t="shared" ca="1" si="368"/>
        <v>1</v>
      </c>
      <c r="I1309" s="72">
        <f t="shared" si="380"/>
        <v>1.2999999999999999E-2</v>
      </c>
      <c r="J1309" s="92">
        <f t="shared" si="369"/>
        <v>46058</v>
      </c>
      <c r="K1309" s="73">
        <f t="shared" si="381"/>
        <v>9</v>
      </c>
      <c r="L1309" s="74">
        <f t="shared" si="370"/>
        <v>10</v>
      </c>
      <c r="M1309" s="75">
        <f t="shared" si="371"/>
        <v>1.0005126799999999</v>
      </c>
      <c r="N1309" s="75">
        <f t="shared" ca="1" si="372"/>
        <v>1.0005126799999999</v>
      </c>
      <c r="O1309" s="74">
        <f t="shared" si="373"/>
        <v>0</v>
      </c>
      <c r="P1309" s="71">
        <f t="shared" ca="1" si="374"/>
        <v>0.51267998999999997</v>
      </c>
      <c r="Q1309" s="71">
        <f t="shared" si="377"/>
        <v>0</v>
      </c>
      <c r="R1309" s="76" t="str">
        <f t="shared" si="375"/>
        <v>A+J=</v>
      </c>
      <c r="S1309" s="92">
        <f t="shared" si="376"/>
        <v>46239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0">
        <f t="shared" si="378"/>
        <v>46076</v>
      </c>
      <c r="B1310" s="77" t="str">
        <f t="shared" ca="1" si="379"/>
        <v>n.d</v>
      </c>
      <c r="C1310" s="71">
        <f t="shared" si="365"/>
        <v>1000</v>
      </c>
      <c r="D1310" s="10">
        <f ca="1">IF(A1310&lt;$B$1,VLOOKUP(A1310,[1]DI!$A$4:$B$15000,2,FALSE),0)</f>
        <v>0</v>
      </c>
      <c r="E1310" s="71">
        <f t="shared" ca="1" si="366"/>
        <v>1</v>
      </c>
      <c r="F1310" s="71">
        <f ca="1">(TRUNC(PRODUCT($E$16:$E1309),16))</f>
        <v>1.37678777149288</v>
      </c>
      <c r="G1310" s="71">
        <f t="shared" ca="1" si="367"/>
        <v>1.37678777149288</v>
      </c>
      <c r="H1310" s="71">
        <f t="shared" ca="1" si="368"/>
        <v>1</v>
      </c>
      <c r="I1310" s="72">
        <f t="shared" si="380"/>
        <v>1.2999999999999999E-2</v>
      </c>
      <c r="J1310" s="92">
        <f t="shared" si="369"/>
        <v>46058</v>
      </c>
      <c r="K1310" s="73">
        <f t="shared" si="381"/>
        <v>10</v>
      </c>
      <c r="L1310" s="74">
        <f t="shared" si="370"/>
        <v>10</v>
      </c>
      <c r="M1310" s="75">
        <f t="shared" si="371"/>
        <v>1.0005126799999999</v>
      </c>
      <c r="N1310" s="75">
        <f t="shared" ca="1" si="372"/>
        <v>1.0005126799999999</v>
      </c>
      <c r="O1310" s="74">
        <f t="shared" si="373"/>
        <v>0</v>
      </c>
      <c r="P1310" s="71">
        <f t="shared" ca="1" si="374"/>
        <v>0.51267998999999997</v>
      </c>
      <c r="Q1310" s="71">
        <f t="shared" si="377"/>
        <v>0</v>
      </c>
      <c r="R1310" s="76" t="str">
        <f t="shared" si="375"/>
        <v>A+J=</v>
      </c>
      <c r="S1310" s="92">
        <f t="shared" si="376"/>
        <v>46239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0">
        <f t="shared" si="378"/>
        <v>46077</v>
      </c>
      <c r="B1311" s="77" t="str">
        <f t="shared" ca="1" si="379"/>
        <v>n.d</v>
      </c>
      <c r="C1311" s="71">
        <f t="shared" si="365"/>
        <v>1000</v>
      </c>
      <c r="D1311" s="10">
        <f ca="1">IF(A1311&lt;$B$1,VLOOKUP(A1311,[1]DI!$A$4:$B$15000,2,FALSE),0)</f>
        <v>0</v>
      </c>
      <c r="E1311" s="71">
        <f t="shared" ca="1" si="366"/>
        <v>1</v>
      </c>
      <c r="F1311" s="71">
        <f ca="1">(TRUNC(PRODUCT($E$16:$E1310),16))</f>
        <v>1.37678777149288</v>
      </c>
      <c r="G1311" s="71">
        <f t="shared" ca="1" si="367"/>
        <v>1.37678777149288</v>
      </c>
      <c r="H1311" s="71">
        <f t="shared" ca="1" si="368"/>
        <v>1</v>
      </c>
      <c r="I1311" s="72">
        <f t="shared" si="380"/>
        <v>1.2999999999999999E-2</v>
      </c>
      <c r="J1311" s="92">
        <f t="shared" si="369"/>
        <v>46058</v>
      </c>
      <c r="K1311" s="73">
        <f t="shared" si="381"/>
        <v>11</v>
      </c>
      <c r="L1311" s="74">
        <f t="shared" si="370"/>
        <v>11</v>
      </c>
      <c r="M1311" s="75">
        <f t="shared" si="371"/>
        <v>1.000563962</v>
      </c>
      <c r="N1311" s="75">
        <f t="shared" ca="1" si="372"/>
        <v>1.000563962</v>
      </c>
      <c r="O1311" s="74">
        <f t="shared" si="373"/>
        <v>0</v>
      </c>
      <c r="P1311" s="71">
        <f t="shared" ca="1" si="374"/>
        <v>0.56396199000000002</v>
      </c>
      <c r="Q1311" s="71">
        <f t="shared" si="377"/>
        <v>0</v>
      </c>
      <c r="R1311" s="76" t="str">
        <f t="shared" si="375"/>
        <v>A+J=</v>
      </c>
      <c r="S1311" s="92">
        <f t="shared" si="376"/>
        <v>46239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0">
        <f t="shared" si="378"/>
        <v>46078</v>
      </c>
      <c r="B1312" s="77" t="str">
        <f t="shared" ca="1" si="379"/>
        <v>n.d</v>
      </c>
      <c r="C1312" s="71">
        <f t="shared" si="365"/>
        <v>1000</v>
      </c>
      <c r="D1312" s="10">
        <f ca="1">IF(A1312&lt;$B$1,VLOOKUP(A1312,[1]DI!$A$4:$B$15000,2,FALSE),0)</f>
        <v>0</v>
      </c>
      <c r="E1312" s="71">
        <f t="shared" ca="1" si="366"/>
        <v>1</v>
      </c>
      <c r="F1312" s="71">
        <f ca="1">(TRUNC(PRODUCT($E$16:$E1311),16))</f>
        <v>1.37678777149288</v>
      </c>
      <c r="G1312" s="71">
        <f t="shared" ca="1" si="367"/>
        <v>1.37678777149288</v>
      </c>
      <c r="H1312" s="71">
        <f t="shared" ca="1" si="368"/>
        <v>1</v>
      </c>
      <c r="I1312" s="72">
        <f t="shared" si="380"/>
        <v>1.2999999999999999E-2</v>
      </c>
      <c r="J1312" s="92">
        <f t="shared" si="369"/>
        <v>46058</v>
      </c>
      <c r="K1312" s="73">
        <f t="shared" si="381"/>
        <v>12</v>
      </c>
      <c r="L1312" s="74">
        <f t="shared" si="370"/>
        <v>12</v>
      </c>
      <c r="M1312" s="75">
        <f t="shared" si="371"/>
        <v>1.0006152479999999</v>
      </c>
      <c r="N1312" s="75">
        <f t="shared" ca="1" si="372"/>
        <v>1.0006152479999999</v>
      </c>
      <c r="O1312" s="74">
        <f t="shared" si="373"/>
        <v>0</v>
      </c>
      <c r="P1312" s="71">
        <f t="shared" ca="1" si="374"/>
        <v>0.61524798999999997</v>
      </c>
      <c r="Q1312" s="71">
        <f t="shared" si="377"/>
        <v>0</v>
      </c>
      <c r="R1312" s="76" t="str">
        <f t="shared" si="375"/>
        <v>A+J=</v>
      </c>
      <c r="S1312" s="92">
        <f t="shared" si="376"/>
        <v>46239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0">
        <f t="shared" si="378"/>
        <v>46079</v>
      </c>
      <c r="B1313" s="77" t="str">
        <f t="shared" ca="1" si="379"/>
        <v>n.d</v>
      </c>
      <c r="C1313" s="71">
        <f t="shared" si="365"/>
        <v>1000</v>
      </c>
      <c r="D1313" s="10">
        <f ca="1">IF(A1313&lt;$B$1,VLOOKUP(A1313,[1]DI!$A$4:$B$15000,2,FALSE),0)</f>
        <v>0</v>
      </c>
      <c r="E1313" s="71">
        <f t="shared" ca="1" si="366"/>
        <v>1</v>
      </c>
      <c r="F1313" s="71">
        <f ca="1">(TRUNC(PRODUCT($E$16:$E1312),16))</f>
        <v>1.37678777149288</v>
      </c>
      <c r="G1313" s="71">
        <f t="shared" ca="1" si="367"/>
        <v>1.37678777149288</v>
      </c>
      <c r="H1313" s="71">
        <f t="shared" ca="1" si="368"/>
        <v>1</v>
      </c>
      <c r="I1313" s="72">
        <f t="shared" si="380"/>
        <v>1.2999999999999999E-2</v>
      </c>
      <c r="J1313" s="92">
        <f t="shared" si="369"/>
        <v>46058</v>
      </c>
      <c r="K1313" s="73">
        <f t="shared" si="381"/>
        <v>13</v>
      </c>
      <c r="L1313" s="74">
        <f t="shared" si="370"/>
        <v>13</v>
      </c>
      <c r="M1313" s="75">
        <f t="shared" si="371"/>
        <v>1.0006665349999999</v>
      </c>
      <c r="N1313" s="75">
        <f t="shared" ca="1" si="372"/>
        <v>1.0006665349999999</v>
      </c>
      <c r="O1313" s="74">
        <f t="shared" si="373"/>
        <v>0</v>
      </c>
      <c r="P1313" s="71">
        <f t="shared" ca="1" si="374"/>
        <v>0.66653499000000005</v>
      </c>
      <c r="Q1313" s="71">
        <f t="shared" si="377"/>
        <v>0</v>
      </c>
      <c r="R1313" s="76" t="str">
        <f t="shared" si="375"/>
        <v>A+J=</v>
      </c>
      <c r="S1313" s="92">
        <f t="shared" si="376"/>
        <v>46239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0">
        <f t="shared" si="378"/>
        <v>46080</v>
      </c>
      <c r="B1314" s="77" t="str">
        <f t="shared" ca="1" si="379"/>
        <v>n.d</v>
      </c>
      <c r="C1314" s="71">
        <f t="shared" si="365"/>
        <v>1000</v>
      </c>
      <c r="D1314" s="10">
        <f ca="1">IF(A1314&lt;$B$1,VLOOKUP(A1314,[1]DI!$A$4:$B$15000,2,FALSE),0)</f>
        <v>0</v>
      </c>
      <c r="E1314" s="71">
        <f t="shared" ca="1" si="366"/>
        <v>1</v>
      </c>
      <c r="F1314" s="71">
        <f ca="1">(TRUNC(PRODUCT($E$16:$E1313),16))</f>
        <v>1.37678777149288</v>
      </c>
      <c r="G1314" s="71">
        <f t="shared" ca="1" si="367"/>
        <v>1.37678777149288</v>
      </c>
      <c r="H1314" s="71">
        <f t="shared" ca="1" si="368"/>
        <v>1</v>
      </c>
      <c r="I1314" s="72">
        <f t="shared" si="380"/>
        <v>1.2999999999999999E-2</v>
      </c>
      <c r="J1314" s="92">
        <f t="shared" si="369"/>
        <v>46058</v>
      </c>
      <c r="K1314" s="73">
        <f t="shared" si="381"/>
        <v>14</v>
      </c>
      <c r="L1314" s="74">
        <f t="shared" si="370"/>
        <v>14</v>
      </c>
      <c r="M1314" s="75">
        <f t="shared" si="371"/>
        <v>1.000717826</v>
      </c>
      <c r="N1314" s="75">
        <f t="shared" ca="1" si="372"/>
        <v>1.000717826</v>
      </c>
      <c r="O1314" s="74">
        <f t="shared" si="373"/>
        <v>0</v>
      </c>
      <c r="P1314" s="71">
        <f t="shared" ca="1" si="374"/>
        <v>0.71782599999999996</v>
      </c>
      <c r="Q1314" s="71">
        <f t="shared" si="377"/>
        <v>0</v>
      </c>
      <c r="R1314" s="76" t="str">
        <f t="shared" si="375"/>
        <v>A+J=</v>
      </c>
      <c r="S1314" s="92">
        <f t="shared" si="376"/>
        <v>46239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0">
        <f t="shared" si="378"/>
        <v>46081</v>
      </c>
      <c r="B1315" s="77" t="str">
        <f t="shared" ca="1" si="379"/>
        <v>n.d</v>
      </c>
      <c r="C1315" s="71">
        <f t="shared" si="365"/>
        <v>1000</v>
      </c>
      <c r="D1315" s="10">
        <f ca="1">IF(A1315&lt;$B$1,VLOOKUP(A1315,[1]DI!$A$4:$B$15000,2,FALSE),0)</f>
        <v>0</v>
      </c>
      <c r="E1315" s="71">
        <f t="shared" ca="1" si="366"/>
        <v>1</v>
      </c>
      <c r="F1315" s="71">
        <f ca="1">(TRUNC(PRODUCT($E$16:$E1314),16))</f>
        <v>1.37678777149288</v>
      </c>
      <c r="G1315" s="71">
        <f t="shared" ca="1" si="367"/>
        <v>1.37678777149288</v>
      </c>
      <c r="H1315" s="71">
        <f t="shared" ca="1" si="368"/>
        <v>1</v>
      </c>
      <c r="I1315" s="72">
        <f t="shared" si="380"/>
        <v>1.2999999999999999E-2</v>
      </c>
      <c r="J1315" s="92">
        <f t="shared" si="369"/>
        <v>46058</v>
      </c>
      <c r="K1315" s="73">
        <f t="shared" si="381"/>
        <v>14</v>
      </c>
      <c r="L1315" s="74">
        <f t="shared" si="370"/>
        <v>15</v>
      </c>
      <c r="M1315" s="75">
        <f t="shared" si="371"/>
        <v>1.0007691190000001</v>
      </c>
      <c r="N1315" s="75">
        <f t="shared" ca="1" si="372"/>
        <v>1.0007691190000001</v>
      </c>
      <c r="O1315" s="74">
        <f t="shared" si="373"/>
        <v>0</v>
      </c>
      <c r="P1315" s="71">
        <f t="shared" ca="1" si="374"/>
        <v>0.769119</v>
      </c>
      <c r="Q1315" s="71">
        <f t="shared" si="377"/>
        <v>0</v>
      </c>
      <c r="R1315" s="76" t="str">
        <f t="shared" si="375"/>
        <v>A+J=</v>
      </c>
      <c r="S1315" s="92">
        <f t="shared" si="376"/>
        <v>46239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0">
        <f t="shared" si="378"/>
        <v>46082</v>
      </c>
      <c r="B1316" s="77" t="str">
        <f t="shared" ca="1" si="379"/>
        <v>n.d</v>
      </c>
      <c r="C1316" s="71">
        <f t="shared" si="365"/>
        <v>1000</v>
      </c>
      <c r="D1316" s="10">
        <f ca="1">IF(A1316&lt;$B$1,VLOOKUP(A1316,[1]DI!$A$4:$B$15000,2,FALSE),0)</f>
        <v>0</v>
      </c>
      <c r="E1316" s="71">
        <f t="shared" ca="1" si="366"/>
        <v>1</v>
      </c>
      <c r="F1316" s="71">
        <f ca="1">(TRUNC(PRODUCT($E$16:$E1315),16))</f>
        <v>1.37678777149288</v>
      </c>
      <c r="G1316" s="71">
        <f t="shared" ca="1" si="367"/>
        <v>1.37678777149288</v>
      </c>
      <c r="H1316" s="71">
        <f t="shared" ca="1" si="368"/>
        <v>1</v>
      </c>
      <c r="I1316" s="72">
        <f t="shared" si="380"/>
        <v>1.2999999999999999E-2</v>
      </c>
      <c r="J1316" s="92">
        <f t="shared" si="369"/>
        <v>46058</v>
      </c>
      <c r="K1316" s="73">
        <f t="shared" si="381"/>
        <v>14</v>
      </c>
      <c r="L1316" s="74">
        <f t="shared" si="370"/>
        <v>15</v>
      </c>
      <c r="M1316" s="75">
        <f t="shared" si="371"/>
        <v>1.0007691190000001</v>
      </c>
      <c r="N1316" s="75">
        <f t="shared" ca="1" si="372"/>
        <v>1.0007691190000001</v>
      </c>
      <c r="O1316" s="74">
        <f t="shared" si="373"/>
        <v>0</v>
      </c>
      <c r="P1316" s="71">
        <f t="shared" ca="1" si="374"/>
        <v>0.769119</v>
      </c>
      <c r="Q1316" s="71">
        <f t="shared" si="377"/>
        <v>0</v>
      </c>
      <c r="R1316" s="76" t="str">
        <f t="shared" si="375"/>
        <v>A+J=</v>
      </c>
      <c r="S1316" s="92">
        <f t="shared" si="376"/>
        <v>46239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0">
        <f t="shared" si="378"/>
        <v>46083</v>
      </c>
      <c r="B1317" s="77" t="str">
        <f t="shared" ca="1" si="379"/>
        <v>n.d</v>
      </c>
      <c r="C1317" s="71">
        <f t="shared" si="365"/>
        <v>1000</v>
      </c>
      <c r="D1317" s="10">
        <f ca="1">IF(A1317&lt;$B$1,VLOOKUP(A1317,[1]DI!$A$4:$B$15000,2,FALSE),0)</f>
        <v>0</v>
      </c>
      <c r="E1317" s="71">
        <f t="shared" ca="1" si="366"/>
        <v>1</v>
      </c>
      <c r="F1317" s="71">
        <f ca="1">(TRUNC(PRODUCT($E$16:$E1316),16))</f>
        <v>1.37678777149288</v>
      </c>
      <c r="G1317" s="71">
        <f t="shared" ca="1" si="367"/>
        <v>1.37678777149288</v>
      </c>
      <c r="H1317" s="71">
        <f t="shared" ca="1" si="368"/>
        <v>1</v>
      </c>
      <c r="I1317" s="72">
        <f t="shared" si="380"/>
        <v>1.2999999999999999E-2</v>
      </c>
      <c r="J1317" s="92">
        <f t="shared" si="369"/>
        <v>46058</v>
      </c>
      <c r="K1317" s="73">
        <f t="shared" si="381"/>
        <v>15</v>
      </c>
      <c r="L1317" s="74">
        <f t="shared" si="370"/>
        <v>15</v>
      </c>
      <c r="M1317" s="75">
        <f t="shared" si="371"/>
        <v>1.0007691190000001</v>
      </c>
      <c r="N1317" s="75">
        <f t="shared" ca="1" si="372"/>
        <v>1.0007691190000001</v>
      </c>
      <c r="O1317" s="74">
        <f t="shared" si="373"/>
        <v>0</v>
      </c>
      <c r="P1317" s="71">
        <f t="shared" ca="1" si="374"/>
        <v>0.769119</v>
      </c>
      <c r="Q1317" s="71">
        <f t="shared" si="377"/>
        <v>0</v>
      </c>
      <c r="R1317" s="76" t="str">
        <f t="shared" si="375"/>
        <v>A+J=</v>
      </c>
      <c r="S1317" s="92">
        <f t="shared" si="376"/>
        <v>46239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0">
        <f t="shared" si="378"/>
        <v>46084</v>
      </c>
      <c r="B1318" s="77" t="str">
        <f t="shared" ca="1" si="379"/>
        <v>n.d</v>
      </c>
      <c r="C1318" s="71">
        <f t="shared" si="365"/>
        <v>1000</v>
      </c>
      <c r="D1318" s="10">
        <f ca="1">IF(A1318&lt;$B$1,VLOOKUP(A1318,[1]DI!$A$4:$B$15000,2,FALSE),0)</f>
        <v>0</v>
      </c>
      <c r="E1318" s="71">
        <f t="shared" ca="1" si="366"/>
        <v>1</v>
      </c>
      <c r="F1318" s="71">
        <f ca="1">(TRUNC(PRODUCT($E$16:$E1317),16))</f>
        <v>1.37678777149288</v>
      </c>
      <c r="G1318" s="71">
        <f t="shared" ca="1" si="367"/>
        <v>1.37678777149288</v>
      </c>
      <c r="H1318" s="71">
        <f t="shared" ca="1" si="368"/>
        <v>1</v>
      </c>
      <c r="I1318" s="72">
        <f t="shared" si="380"/>
        <v>1.2999999999999999E-2</v>
      </c>
      <c r="J1318" s="92">
        <f t="shared" si="369"/>
        <v>46058</v>
      </c>
      <c r="K1318" s="73">
        <f t="shared" si="381"/>
        <v>16</v>
      </c>
      <c r="L1318" s="74">
        <f t="shared" si="370"/>
        <v>16</v>
      </c>
      <c r="M1318" s="75">
        <f t="shared" si="371"/>
        <v>1.0008204140000001</v>
      </c>
      <c r="N1318" s="75">
        <f t="shared" ca="1" si="372"/>
        <v>1.0008204140000001</v>
      </c>
      <c r="O1318" s="74">
        <f t="shared" si="373"/>
        <v>0</v>
      </c>
      <c r="P1318" s="71">
        <f t="shared" ca="1" si="374"/>
        <v>0.82041399999999998</v>
      </c>
      <c r="Q1318" s="71">
        <f t="shared" si="377"/>
        <v>0</v>
      </c>
      <c r="R1318" s="76" t="str">
        <f t="shared" si="375"/>
        <v>A+J=</v>
      </c>
      <c r="S1318" s="92">
        <f t="shared" si="376"/>
        <v>46239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0">
        <f t="shared" si="378"/>
        <v>46085</v>
      </c>
      <c r="B1319" s="77" t="str">
        <f t="shared" ca="1" si="379"/>
        <v>n.d</v>
      </c>
      <c r="C1319" s="71">
        <f t="shared" si="365"/>
        <v>1000</v>
      </c>
      <c r="D1319" s="10">
        <f ca="1">IF(A1319&lt;$B$1,VLOOKUP(A1319,[1]DI!$A$4:$B$15000,2,FALSE),0)</f>
        <v>0</v>
      </c>
      <c r="E1319" s="71">
        <f t="shared" ca="1" si="366"/>
        <v>1</v>
      </c>
      <c r="F1319" s="71">
        <f ca="1">(TRUNC(PRODUCT($E$16:$E1318),16))</f>
        <v>1.37678777149288</v>
      </c>
      <c r="G1319" s="71">
        <f t="shared" ca="1" si="367"/>
        <v>1.37678777149288</v>
      </c>
      <c r="H1319" s="71">
        <f t="shared" ca="1" si="368"/>
        <v>1</v>
      </c>
      <c r="I1319" s="72">
        <f t="shared" si="380"/>
        <v>1.2999999999999999E-2</v>
      </c>
      <c r="J1319" s="92">
        <f t="shared" si="369"/>
        <v>46058</v>
      </c>
      <c r="K1319" s="73">
        <f t="shared" si="381"/>
        <v>17</v>
      </c>
      <c r="L1319" s="74">
        <f t="shared" si="370"/>
        <v>17</v>
      </c>
      <c r="M1319" s="75">
        <f t="shared" si="371"/>
        <v>1.0008717119999999</v>
      </c>
      <c r="N1319" s="75">
        <f t="shared" ca="1" si="372"/>
        <v>1.0008717119999999</v>
      </c>
      <c r="O1319" s="74">
        <f t="shared" si="373"/>
        <v>0</v>
      </c>
      <c r="P1319" s="71">
        <f t="shared" ca="1" si="374"/>
        <v>0.87171198999999999</v>
      </c>
      <c r="Q1319" s="71">
        <f t="shared" si="377"/>
        <v>0</v>
      </c>
      <c r="R1319" s="76" t="str">
        <f t="shared" si="375"/>
        <v>A+J=</v>
      </c>
      <c r="S1319" s="92">
        <f t="shared" si="376"/>
        <v>46239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0">
        <f t="shared" si="378"/>
        <v>46086</v>
      </c>
      <c r="B1320" s="77" t="str">
        <f t="shared" ca="1" si="379"/>
        <v>n.d</v>
      </c>
      <c r="C1320" s="71">
        <f t="shared" si="365"/>
        <v>1000</v>
      </c>
      <c r="D1320" s="10">
        <f ca="1">IF(A1320&lt;$B$1,VLOOKUP(A1320,[1]DI!$A$4:$B$15000,2,FALSE),0)</f>
        <v>0</v>
      </c>
      <c r="E1320" s="71">
        <f t="shared" ca="1" si="366"/>
        <v>1</v>
      </c>
      <c r="F1320" s="71">
        <f ca="1">(TRUNC(PRODUCT($E$16:$E1319),16))</f>
        <v>1.37678777149288</v>
      </c>
      <c r="G1320" s="71">
        <f t="shared" ca="1" si="367"/>
        <v>1.37678777149288</v>
      </c>
      <c r="H1320" s="71">
        <f t="shared" ca="1" si="368"/>
        <v>1</v>
      </c>
      <c r="I1320" s="72">
        <f t="shared" si="380"/>
        <v>1.2999999999999999E-2</v>
      </c>
      <c r="J1320" s="92">
        <f t="shared" si="369"/>
        <v>46058</v>
      </c>
      <c r="K1320" s="73">
        <f t="shared" si="381"/>
        <v>18</v>
      </c>
      <c r="L1320" s="74">
        <f t="shared" si="370"/>
        <v>18</v>
      </c>
      <c r="M1320" s="75">
        <f t="shared" si="371"/>
        <v>1.000923013</v>
      </c>
      <c r="N1320" s="75">
        <f t="shared" ca="1" si="372"/>
        <v>1.000923013</v>
      </c>
      <c r="O1320" s="74">
        <f t="shared" si="373"/>
        <v>0</v>
      </c>
      <c r="P1320" s="71">
        <f t="shared" ca="1" si="374"/>
        <v>0.92301299000000003</v>
      </c>
      <c r="Q1320" s="71">
        <f t="shared" si="377"/>
        <v>0</v>
      </c>
      <c r="R1320" s="76" t="str">
        <f t="shared" si="375"/>
        <v>A+J=</v>
      </c>
      <c r="S1320" s="92">
        <f t="shared" si="376"/>
        <v>46239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0">
        <f t="shared" si="378"/>
        <v>46087</v>
      </c>
      <c r="B1321" s="77" t="str">
        <f t="shared" ca="1" si="379"/>
        <v>n.d</v>
      </c>
      <c r="C1321" s="71">
        <f t="shared" si="365"/>
        <v>1000</v>
      </c>
      <c r="D1321" s="10">
        <f ca="1">IF(A1321&lt;$B$1,VLOOKUP(A1321,[1]DI!$A$4:$B$15000,2,FALSE),0)</f>
        <v>0</v>
      </c>
      <c r="E1321" s="71">
        <f t="shared" ca="1" si="366"/>
        <v>1</v>
      </c>
      <c r="F1321" s="71">
        <f ca="1">(TRUNC(PRODUCT($E$16:$E1320),16))</f>
        <v>1.37678777149288</v>
      </c>
      <c r="G1321" s="71">
        <f t="shared" ca="1" si="367"/>
        <v>1.37678777149288</v>
      </c>
      <c r="H1321" s="71">
        <f t="shared" ca="1" si="368"/>
        <v>1</v>
      </c>
      <c r="I1321" s="72">
        <f t="shared" si="380"/>
        <v>1.2999999999999999E-2</v>
      </c>
      <c r="J1321" s="92">
        <f t="shared" si="369"/>
        <v>46058</v>
      </c>
      <c r="K1321" s="73">
        <f t="shared" si="381"/>
        <v>19</v>
      </c>
      <c r="L1321" s="74">
        <f t="shared" si="370"/>
        <v>19</v>
      </c>
      <c r="M1321" s="75">
        <f t="shared" si="371"/>
        <v>1.0009743170000001</v>
      </c>
      <c r="N1321" s="75">
        <f t="shared" ca="1" si="372"/>
        <v>1.0009743170000001</v>
      </c>
      <c r="O1321" s="74">
        <f t="shared" si="373"/>
        <v>0</v>
      </c>
      <c r="P1321" s="71">
        <f t="shared" ca="1" si="374"/>
        <v>0.97431699999999999</v>
      </c>
      <c r="Q1321" s="71">
        <f t="shared" si="377"/>
        <v>0</v>
      </c>
      <c r="R1321" s="76" t="str">
        <f t="shared" si="375"/>
        <v>A+J=</v>
      </c>
      <c r="S1321" s="92">
        <f t="shared" si="376"/>
        <v>46239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0">
        <f t="shared" si="378"/>
        <v>46088</v>
      </c>
      <c r="B1322" s="77" t="str">
        <f t="shared" ca="1" si="379"/>
        <v>n.d</v>
      </c>
      <c r="C1322" s="71">
        <f t="shared" si="365"/>
        <v>1000</v>
      </c>
      <c r="D1322" s="10">
        <f ca="1">IF(A1322&lt;$B$1,VLOOKUP(A1322,[1]DI!$A$4:$B$15000,2,FALSE),0)</f>
        <v>0</v>
      </c>
      <c r="E1322" s="71">
        <f t="shared" ca="1" si="366"/>
        <v>1</v>
      </c>
      <c r="F1322" s="71">
        <f ca="1">(TRUNC(PRODUCT($E$16:$E1321),16))</f>
        <v>1.37678777149288</v>
      </c>
      <c r="G1322" s="71">
        <f t="shared" ca="1" si="367"/>
        <v>1.37678777149288</v>
      </c>
      <c r="H1322" s="71">
        <f t="shared" ca="1" si="368"/>
        <v>1</v>
      </c>
      <c r="I1322" s="72">
        <f t="shared" si="380"/>
        <v>1.2999999999999999E-2</v>
      </c>
      <c r="J1322" s="92">
        <f t="shared" si="369"/>
        <v>46058</v>
      </c>
      <c r="K1322" s="73">
        <f t="shared" si="381"/>
        <v>19</v>
      </c>
      <c r="L1322" s="74">
        <f t="shared" si="370"/>
        <v>20</v>
      </c>
      <c r="M1322" s="75">
        <f t="shared" si="371"/>
        <v>1.0010256230000001</v>
      </c>
      <c r="N1322" s="75">
        <f t="shared" ca="1" si="372"/>
        <v>1.0010256230000001</v>
      </c>
      <c r="O1322" s="74">
        <f t="shared" si="373"/>
        <v>0</v>
      </c>
      <c r="P1322" s="71">
        <f t="shared" ca="1" si="374"/>
        <v>1.025623</v>
      </c>
      <c r="Q1322" s="71">
        <f t="shared" si="377"/>
        <v>0</v>
      </c>
      <c r="R1322" s="76" t="str">
        <f t="shared" si="375"/>
        <v>A+J=</v>
      </c>
      <c r="S1322" s="92">
        <f t="shared" si="376"/>
        <v>46239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0">
        <f t="shared" si="378"/>
        <v>46089</v>
      </c>
      <c r="B1323" s="77" t="str">
        <f t="shared" ca="1" si="379"/>
        <v>n.d</v>
      </c>
      <c r="C1323" s="71">
        <f t="shared" si="365"/>
        <v>1000</v>
      </c>
      <c r="D1323" s="10">
        <f ca="1">IF(A1323&lt;$B$1,VLOOKUP(A1323,[1]DI!$A$4:$B$15000,2,FALSE),0)</f>
        <v>0</v>
      </c>
      <c r="E1323" s="71">
        <f t="shared" ca="1" si="366"/>
        <v>1</v>
      </c>
      <c r="F1323" s="71">
        <f ca="1">(TRUNC(PRODUCT($E$16:$E1322),16))</f>
        <v>1.37678777149288</v>
      </c>
      <c r="G1323" s="71">
        <f t="shared" ca="1" si="367"/>
        <v>1.37678777149288</v>
      </c>
      <c r="H1323" s="71">
        <f t="shared" ca="1" si="368"/>
        <v>1</v>
      </c>
      <c r="I1323" s="72">
        <f t="shared" si="380"/>
        <v>1.2999999999999999E-2</v>
      </c>
      <c r="J1323" s="92">
        <f t="shared" si="369"/>
        <v>46058</v>
      </c>
      <c r="K1323" s="73">
        <f t="shared" si="381"/>
        <v>19</v>
      </c>
      <c r="L1323" s="74">
        <f t="shared" si="370"/>
        <v>20</v>
      </c>
      <c r="M1323" s="75">
        <f t="shared" si="371"/>
        <v>1.0010256230000001</v>
      </c>
      <c r="N1323" s="75">
        <f t="shared" ca="1" si="372"/>
        <v>1.0010256230000001</v>
      </c>
      <c r="O1323" s="74">
        <f t="shared" si="373"/>
        <v>0</v>
      </c>
      <c r="P1323" s="71">
        <f t="shared" ca="1" si="374"/>
        <v>1.025623</v>
      </c>
      <c r="Q1323" s="71">
        <f t="shared" si="377"/>
        <v>0</v>
      </c>
      <c r="R1323" s="76" t="str">
        <f t="shared" si="375"/>
        <v>A+J=</v>
      </c>
      <c r="S1323" s="92">
        <f t="shared" si="376"/>
        <v>46239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0">
        <f t="shared" si="378"/>
        <v>46090</v>
      </c>
      <c r="B1324" s="77" t="str">
        <f t="shared" ca="1" si="379"/>
        <v>n.d</v>
      </c>
      <c r="C1324" s="71">
        <f t="shared" si="365"/>
        <v>1000</v>
      </c>
      <c r="D1324" s="10">
        <f ca="1">IF(A1324&lt;$B$1,VLOOKUP(A1324,[1]DI!$A$4:$B$15000,2,FALSE),0)</f>
        <v>0</v>
      </c>
      <c r="E1324" s="71">
        <f t="shared" ca="1" si="366"/>
        <v>1</v>
      </c>
      <c r="F1324" s="71">
        <f ca="1">(TRUNC(PRODUCT($E$16:$E1323),16))</f>
        <v>1.37678777149288</v>
      </c>
      <c r="G1324" s="71">
        <f t="shared" ca="1" si="367"/>
        <v>1.37678777149288</v>
      </c>
      <c r="H1324" s="71">
        <f t="shared" ca="1" si="368"/>
        <v>1</v>
      </c>
      <c r="I1324" s="72">
        <f t="shared" si="380"/>
        <v>1.2999999999999999E-2</v>
      </c>
      <c r="J1324" s="92">
        <f t="shared" si="369"/>
        <v>46058</v>
      </c>
      <c r="K1324" s="73">
        <f t="shared" si="381"/>
        <v>20</v>
      </c>
      <c r="L1324" s="74">
        <f t="shared" si="370"/>
        <v>20</v>
      </c>
      <c r="M1324" s="75">
        <f t="shared" si="371"/>
        <v>1.0010256230000001</v>
      </c>
      <c r="N1324" s="75">
        <f t="shared" ca="1" si="372"/>
        <v>1.0010256230000001</v>
      </c>
      <c r="O1324" s="74">
        <f t="shared" si="373"/>
        <v>0</v>
      </c>
      <c r="P1324" s="71">
        <f t="shared" ca="1" si="374"/>
        <v>1.025623</v>
      </c>
      <c r="Q1324" s="71">
        <f t="shared" si="377"/>
        <v>0</v>
      </c>
      <c r="R1324" s="76" t="str">
        <f t="shared" si="375"/>
        <v>A+J=</v>
      </c>
      <c r="S1324" s="92">
        <f t="shared" si="376"/>
        <v>46239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0">
        <f t="shared" si="378"/>
        <v>46091</v>
      </c>
      <c r="B1325" s="77" t="str">
        <f t="shared" ca="1" si="379"/>
        <v>n.d</v>
      </c>
      <c r="C1325" s="71">
        <f t="shared" si="365"/>
        <v>1000</v>
      </c>
      <c r="D1325" s="10">
        <f ca="1">IF(A1325&lt;$B$1,VLOOKUP(A1325,[1]DI!$A$4:$B$15000,2,FALSE),0)</f>
        <v>0</v>
      </c>
      <c r="E1325" s="71">
        <f t="shared" ca="1" si="366"/>
        <v>1</v>
      </c>
      <c r="F1325" s="71">
        <f ca="1">(TRUNC(PRODUCT($E$16:$E1324),16))</f>
        <v>1.37678777149288</v>
      </c>
      <c r="G1325" s="71">
        <f t="shared" ca="1" si="367"/>
        <v>1.37678777149288</v>
      </c>
      <c r="H1325" s="71">
        <f t="shared" ca="1" si="368"/>
        <v>1</v>
      </c>
      <c r="I1325" s="72">
        <f t="shared" si="380"/>
        <v>1.2999999999999999E-2</v>
      </c>
      <c r="J1325" s="92">
        <f t="shared" si="369"/>
        <v>46058</v>
      </c>
      <c r="K1325" s="73">
        <f t="shared" si="381"/>
        <v>21</v>
      </c>
      <c r="L1325" s="74">
        <f t="shared" si="370"/>
        <v>21</v>
      </c>
      <c r="M1325" s="75">
        <f t="shared" si="371"/>
        <v>1.0010769319999999</v>
      </c>
      <c r="N1325" s="75">
        <f t="shared" ca="1" si="372"/>
        <v>1.0010769319999999</v>
      </c>
      <c r="O1325" s="74">
        <f t="shared" si="373"/>
        <v>0</v>
      </c>
      <c r="P1325" s="71">
        <f t="shared" ca="1" si="374"/>
        <v>1.0769319900000001</v>
      </c>
      <c r="Q1325" s="71">
        <f t="shared" si="377"/>
        <v>0</v>
      </c>
      <c r="R1325" s="76" t="str">
        <f t="shared" si="375"/>
        <v>A+J=</v>
      </c>
      <c r="S1325" s="92">
        <f t="shared" si="376"/>
        <v>46239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0">
        <f t="shared" si="378"/>
        <v>46092</v>
      </c>
      <c r="B1326" s="77" t="str">
        <f t="shared" ca="1" si="379"/>
        <v>n.d</v>
      </c>
      <c r="C1326" s="71">
        <f t="shared" si="365"/>
        <v>1000</v>
      </c>
      <c r="D1326" s="10">
        <f ca="1">IF(A1326&lt;$B$1,VLOOKUP(A1326,[1]DI!$A$4:$B$15000,2,FALSE),0)</f>
        <v>0</v>
      </c>
      <c r="E1326" s="71">
        <f t="shared" ca="1" si="366"/>
        <v>1</v>
      </c>
      <c r="F1326" s="71">
        <f ca="1">(TRUNC(PRODUCT($E$16:$E1325),16))</f>
        <v>1.37678777149288</v>
      </c>
      <c r="G1326" s="71">
        <f t="shared" ca="1" si="367"/>
        <v>1.37678777149288</v>
      </c>
      <c r="H1326" s="71">
        <f t="shared" ca="1" si="368"/>
        <v>1</v>
      </c>
      <c r="I1326" s="72">
        <f t="shared" si="380"/>
        <v>1.2999999999999999E-2</v>
      </c>
      <c r="J1326" s="92">
        <f t="shared" si="369"/>
        <v>46058</v>
      </c>
      <c r="K1326" s="73">
        <f t="shared" si="381"/>
        <v>22</v>
      </c>
      <c r="L1326" s="74">
        <f t="shared" si="370"/>
        <v>22</v>
      </c>
      <c r="M1326" s="75">
        <f t="shared" si="371"/>
        <v>1.0011282429999999</v>
      </c>
      <c r="N1326" s="75">
        <f t="shared" ca="1" si="372"/>
        <v>1.0011282429999999</v>
      </c>
      <c r="O1326" s="74">
        <f t="shared" si="373"/>
        <v>0</v>
      </c>
      <c r="P1326" s="71">
        <f t="shared" ca="1" si="374"/>
        <v>1.1282429899999999</v>
      </c>
      <c r="Q1326" s="71">
        <f t="shared" si="377"/>
        <v>0</v>
      </c>
      <c r="R1326" s="76" t="str">
        <f t="shared" si="375"/>
        <v>A+J=</v>
      </c>
      <c r="S1326" s="92">
        <f t="shared" si="376"/>
        <v>46239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0">
        <f t="shared" si="378"/>
        <v>46093</v>
      </c>
      <c r="B1327" s="77" t="str">
        <f t="shared" ca="1" si="379"/>
        <v>n.d</v>
      </c>
      <c r="C1327" s="71">
        <f t="shared" si="365"/>
        <v>1000</v>
      </c>
      <c r="D1327" s="10">
        <f ca="1">IF(A1327&lt;$B$1,VLOOKUP(A1327,[1]DI!$A$4:$B$15000,2,FALSE),0)</f>
        <v>0</v>
      </c>
      <c r="E1327" s="71">
        <f t="shared" ca="1" si="366"/>
        <v>1</v>
      </c>
      <c r="F1327" s="71">
        <f ca="1">(TRUNC(PRODUCT($E$16:$E1326),16))</f>
        <v>1.37678777149288</v>
      </c>
      <c r="G1327" s="71">
        <f t="shared" ca="1" si="367"/>
        <v>1.37678777149288</v>
      </c>
      <c r="H1327" s="71">
        <f t="shared" ca="1" si="368"/>
        <v>1</v>
      </c>
      <c r="I1327" s="72">
        <f t="shared" si="380"/>
        <v>1.2999999999999999E-2</v>
      </c>
      <c r="J1327" s="92">
        <f t="shared" si="369"/>
        <v>46058</v>
      </c>
      <c r="K1327" s="73">
        <f t="shared" si="381"/>
        <v>23</v>
      </c>
      <c r="L1327" s="74">
        <f t="shared" si="370"/>
        <v>23</v>
      </c>
      <c r="M1327" s="75">
        <f t="shared" si="371"/>
        <v>1.0011795569999999</v>
      </c>
      <c r="N1327" s="75">
        <f t="shared" ca="1" si="372"/>
        <v>1.0011795569999999</v>
      </c>
      <c r="O1327" s="74">
        <f t="shared" si="373"/>
        <v>0</v>
      </c>
      <c r="P1327" s="71">
        <f t="shared" ca="1" si="374"/>
        <v>1.17955699</v>
      </c>
      <c r="Q1327" s="71">
        <f t="shared" si="377"/>
        <v>0</v>
      </c>
      <c r="R1327" s="76" t="str">
        <f t="shared" si="375"/>
        <v>A+J=</v>
      </c>
      <c r="S1327" s="92">
        <f t="shared" si="376"/>
        <v>46239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0">
        <f t="shared" si="378"/>
        <v>46094</v>
      </c>
      <c r="B1328" s="77" t="str">
        <f t="shared" ca="1" si="379"/>
        <v>n.d</v>
      </c>
      <c r="C1328" s="71">
        <f t="shared" si="365"/>
        <v>1000</v>
      </c>
      <c r="D1328" s="10">
        <f ca="1">IF(A1328&lt;$B$1,VLOOKUP(A1328,[1]DI!$A$4:$B$15000,2,FALSE),0)</f>
        <v>0</v>
      </c>
      <c r="E1328" s="71">
        <f t="shared" ca="1" si="366"/>
        <v>1</v>
      </c>
      <c r="F1328" s="71">
        <f ca="1">(TRUNC(PRODUCT($E$16:$E1327),16))</f>
        <v>1.37678777149288</v>
      </c>
      <c r="G1328" s="71">
        <f t="shared" ca="1" si="367"/>
        <v>1.37678777149288</v>
      </c>
      <c r="H1328" s="71">
        <f t="shared" ca="1" si="368"/>
        <v>1</v>
      </c>
      <c r="I1328" s="72">
        <f t="shared" si="380"/>
        <v>1.2999999999999999E-2</v>
      </c>
      <c r="J1328" s="92">
        <f t="shared" si="369"/>
        <v>46058</v>
      </c>
      <c r="K1328" s="73">
        <f t="shared" si="381"/>
        <v>24</v>
      </c>
      <c r="L1328" s="74">
        <f t="shared" si="370"/>
        <v>24</v>
      </c>
      <c r="M1328" s="75">
        <f t="shared" si="371"/>
        <v>1.001230874</v>
      </c>
      <c r="N1328" s="75">
        <f t="shared" ca="1" si="372"/>
        <v>1.001230874</v>
      </c>
      <c r="O1328" s="74">
        <f t="shared" si="373"/>
        <v>0</v>
      </c>
      <c r="P1328" s="71">
        <f t="shared" ca="1" si="374"/>
        <v>1.2308739900000001</v>
      </c>
      <c r="Q1328" s="71">
        <f t="shared" si="377"/>
        <v>0</v>
      </c>
      <c r="R1328" s="76" t="str">
        <f t="shared" si="375"/>
        <v>A+J=</v>
      </c>
      <c r="S1328" s="92">
        <f t="shared" si="376"/>
        <v>46239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0">
        <f t="shared" si="378"/>
        <v>46095</v>
      </c>
      <c r="B1329" s="77" t="str">
        <f t="shared" ca="1" si="379"/>
        <v>n.d</v>
      </c>
      <c r="C1329" s="71">
        <f t="shared" si="365"/>
        <v>1000</v>
      </c>
      <c r="D1329" s="10">
        <f ca="1">IF(A1329&lt;$B$1,VLOOKUP(A1329,[1]DI!$A$4:$B$15000,2,FALSE),0)</f>
        <v>0</v>
      </c>
      <c r="E1329" s="71">
        <f t="shared" ca="1" si="366"/>
        <v>1</v>
      </c>
      <c r="F1329" s="71">
        <f ca="1">(TRUNC(PRODUCT($E$16:$E1328),16))</f>
        <v>1.37678777149288</v>
      </c>
      <c r="G1329" s="71">
        <f t="shared" ca="1" si="367"/>
        <v>1.37678777149288</v>
      </c>
      <c r="H1329" s="71">
        <f t="shared" ca="1" si="368"/>
        <v>1</v>
      </c>
      <c r="I1329" s="72">
        <f t="shared" si="380"/>
        <v>1.2999999999999999E-2</v>
      </c>
      <c r="J1329" s="92">
        <f t="shared" si="369"/>
        <v>46058</v>
      </c>
      <c r="K1329" s="73">
        <f t="shared" si="381"/>
        <v>24</v>
      </c>
      <c r="L1329" s="74">
        <f t="shared" si="370"/>
        <v>25</v>
      </c>
      <c r="M1329" s="75">
        <f t="shared" si="371"/>
        <v>1.001282193</v>
      </c>
      <c r="N1329" s="75">
        <f t="shared" ca="1" si="372"/>
        <v>1.001282193</v>
      </c>
      <c r="O1329" s="74">
        <f t="shared" si="373"/>
        <v>0</v>
      </c>
      <c r="P1329" s="71">
        <f t="shared" ca="1" si="374"/>
        <v>1.28219299</v>
      </c>
      <c r="Q1329" s="71">
        <f t="shared" si="377"/>
        <v>0</v>
      </c>
      <c r="R1329" s="76" t="str">
        <f t="shared" si="375"/>
        <v>A+J=</v>
      </c>
      <c r="S1329" s="92">
        <f t="shared" si="376"/>
        <v>46239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0">
        <f t="shared" si="378"/>
        <v>46096</v>
      </c>
      <c r="B1330" s="77" t="str">
        <f t="shared" ca="1" si="379"/>
        <v>n.d</v>
      </c>
      <c r="C1330" s="71">
        <f t="shared" si="365"/>
        <v>1000</v>
      </c>
      <c r="D1330" s="10">
        <f ca="1">IF(A1330&lt;$B$1,VLOOKUP(A1330,[1]DI!$A$4:$B$15000,2,FALSE),0)</f>
        <v>0</v>
      </c>
      <c r="E1330" s="71">
        <f t="shared" ca="1" si="366"/>
        <v>1</v>
      </c>
      <c r="F1330" s="71">
        <f ca="1">(TRUNC(PRODUCT($E$16:$E1329),16))</f>
        <v>1.37678777149288</v>
      </c>
      <c r="G1330" s="71">
        <f t="shared" ca="1" si="367"/>
        <v>1.37678777149288</v>
      </c>
      <c r="H1330" s="71">
        <f t="shared" ca="1" si="368"/>
        <v>1</v>
      </c>
      <c r="I1330" s="72">
        <f t="shared" si="380"/>
        <v>1.2999999999999999E-2</v>
      </c>
      <c r="J1330" s="92">
        <f t="shared" si="369"/>
        <v>46058</v>
      </c>
      <c r="K1330" s="73">
        <f t="shared" si="381"/>
        <v>24</v>
      </c>
      <c r="L1330" s="74">
        <f t="shared" si="370"/>
        <v>25</v>
      </c>
      <c r="M1330" s="75">
        <f t="shared" si="371"/>
        <v>1.001282193</v>
      </c>
      <c r="N1330" s="75">
        <f t="shared" ca="1" si="372"/>
        <v>1.001282193</v>
      </c>
      <c r="O1330" s="74">
        <f t="shared" si="373"/>
        <v>0</v>
      </c>
      <c r="P1330" s="71">
        <f t="shared" ca="1" si="374"/>
        <v>1.28219299</v>
      </c>
      <c r="Q1330" s="71">
        <f t="shared" si="377"/>
        <v>0</v>
      </c>
      <c r="R1330" s="76" t="str">
        <f t="shared" si="375"/>
        <v>A+J=</v>
      </c>
      <c r="S1330" s="92">
        <f t="shared" si="376"/>
        <v>46239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0">
        <f t="shared" si="378"/>
        <v>46097</v>
      </c>
      <c r="B1331" s="77" t="str">
        <f t="shared" ca="1" si="379"/>
        <v>n.d</v>
      </c>
      <c r="C1331" s="71">
        <f t="shared" si="365"/>
        <v>1000</v>
      </c>
      <c r="D1331" s="10">
        <f ca="1">IF(A1331&lt;$B$1,VLOOKUP(A1331,[1]DI!$A$4:$B$15000,2,FALSE),0)</f>
        <v>0</v>
      </c>
      <c r="E1331" s="71">
        <f t="shared" ca="1" si="366"/>
        <v>1</v>
      </c>
      <c r="F1331" s="71">
        <f ca="1">(TRUNC(PRODUCT($E$16:$E1330),16))</f>
        <v>1.37678777149288</v>
      </c>
      <c r="G1331" s="71">
        <f t="shared" ca="1" si="367"/>
        <v>1.37678777149288</v>
      </c>
      <c r="H1331" s="71">
        <f t="shared" ca="1" si="368"/>
        <v>1</v>
      </c>
      <c r="I1331" s="72">
        <f t="shared" si="380"/>
        <v>1.2999999999999999E-2</v>
      </c>
      <c r="J1331" s="92">
        <f t="shared" si="369"/>
        <v>46058</v>
      </c>
      <c r="K1331" s="73">
        <f t="shared" si="381"/>
        <v>25</v>
      </c>
      <c r="L1331" s="74">
        <f t="shared" si="370"/>
        <v>25</v>
      </c>
      <c r="M1331" s="75">
        <f t="shared" si="371"/>
        <v>1.001282193</v>
      </c>
      <c r="N1331" s="75">
        <f t="shared" ca="1" si="372"/>
        <v>1.001282193</v>
      </c>
      <c r="O1331" s="74">
        <f t="shared" si="373"/>
        <v>0</v>
      </c>
      <c r="P1331" s="71">
        <f t="shared" ca="1" si="374"/>
        <v>1.28219299</v>
      </c>
      <c r="Q1331" s="71">
        <f t="shared" si="377"/>
        <v>0</v>
      </c>
      <c r="R1331" s="76" t="str">
        <f t="shared" si="375"/>
        <v>A+J=</v>
      </c>
      <c r="S1331" s="92">
        <f t="shared" si="376"/>
        <v>46239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0">
        <f t="shared" si="378"/>
        <v>46098</v>
      </c>
      <c r="B1332" s="77" t="str">
        <f t="shared" ca="1" si="379"/>
        <v>n.d</v>
      </c>
      <c r="C1332" s="71">
        <f t="shared" si="365"/>
        <v>1000</v>
      </c>
      <c r="D1332" s="10">
        <f ca="1">IF(A1332&lt;$B$1,VLOOKUP(A1332,[1]DI!$A$4:$B$15000,2,FALSE),0)</f>
        <v>0</v>
      </c>
      <c r="E1332" s="71">
        <f t="shared" ca="1" si="366"/>
        <v>1</v>
      </c>
      <c r="F1332" s="71">
        <f ca="1">(TRUNC(PRODUCT($E$16:$E1331),16))</f>
        <v>1.37678777149288</v>
      </c>
      <c r="G1332" s="71">
        <f t="shared" ca="1" si="367"/>
        <v>1.37678777149288</v>
      </c>
      <c r="H1332" s="71">
        <f t="shared" ca="1" si="368"/>
        <v>1</v>
      </c>
      <c r="I1332" s="72">
        <f t="shared" si="380"/>
        <v>1.2999999999999999E-2</v>
      </c>
      <c r="J1332" s="92">
        <f t="shared" si="369"/>
        <v>46058</v>
      </c>
      <c r="K1332" s="73">
        <f t="shared" si="381"/>
        <v>26</v>
      </c>
      <c r="L1332" s="74">
        <f t="shared" si="370"/>
        <v>26</v>
      </c>
      <c r="M1332" s="75">
        <f t="shared" si="371"/>
        <v>1.001333515</v>
      </c>
      <c r="N1332" s="75">
        <f t="shared" ca="1" si="372"/>
        <v>1.001333515</v>
      </c>
      <c r="O1332" s="74">
        <f t="shared" si="373"/>
        <v>0</v>
      </c>
      <c r="P1332" s="71">
        <f t="shared" ca="1" si="374"/>
        <v>1.333515</v>
      </c>
      <c r="Q1332" s="71">
        <f t="shared" si="377"/>
        <v>0</v>
      </c>
      <c r="R1332" s="76" t="str">
        <f t="shared" si="375"/>
        <v>A+J=</v>
      </c>
      <c r="S1332" s="92">
        <f t="shared" si="376"/>
        <v>46239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0">
        <f t="shared" si="378"/>
        <v>46099</v>
      </c>
      <c r="B1333" s="77" t="str">
        <f t="shared" ca="1" si="379"/>
        <v>n.d</v>
      </c>
      <c r="C1333" s="71">
        <f t="shared" si="365"/>
        <v>1000</v>
      </c>
      <c r="D1333" s="10">
        <f ca="1">IF(A1333&lt;$B$1,VLOOKUP(A1333,[1]DI!$A$4:$B$15000,2,FALSE),0)</f>
        <v>0</v>
      </c>
      <c r="E1333" s="71">
        <f t="shared" ca="1" si="366"/>
        <v>1</v>
      </c>
      <c r="F1333" s="71">
        <f ca="1">(TRUNC(PRODUCT($E$16:$E1332),16))</f>
        <v>1.37678777149288</v>
      </c>
      <c r="G1333" s="71">
        <f t="shared" ca="1" si="367"/>
        <v>1.37678777149288</v>
      </c>
      <c r="H1333" s="71">
        <f t="shared" ca="1" si="368"/>
        <v>1</v>
      </c>
      <c r="I1333" s="72">
        <f t="shared" si="380"/>
        <v>1.2999999999999999E-2</v>
      </c>
      <c r="J1333" s="92">
        <f t="shared" si="369"/>
        <v>46058</v>
      </c>
      <c r="K1333" s="73">
        <f t="shared" si="381"/>
        <v>27</v>
      </c>
      <c r="L1333" s="74">
        <f t="shared" si="370"/>
        <v>27</v>
      </c>
      <c r="M1333" s="75">
        <f t="shared" si="371"/>
        <v>1.001384839</v>
      </c>
      <c r="N1333" s="75">
        <f t="shared" ca="1" si="372"/>
        <v>1.001384839</v>
      </c>
      <c r="O1333" s="74">
        <f t="shared" si="373"/>
        <v>0</v>
      </c>
      <c r="P1333" s="71">
        <f t="shared" ca="1" si="374"/>
        <v>1.38483899</v>
      </c>
      <c r="Q1333" s="71">
        <f t="shared" si="377"/>
        <v>0</v>
      </c>
      <c r="R1333" s="76" t="str">
        <f t="shared" si="375"/>
        <v>A+J=</v>
      </c>
      <c r="S1333" s="92">
        <f t="shared" si="376"/>
        <v>46239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0">
        <f t="shared" si="378"/>
        <v>46100</v>
      </c>
      <c r="B1334" s="77" t="str">
        <f t="shared" ca="1" si="379"/>
        <v>n.d</v>
      </c>
      <c r="C1334" s="71">
        <f t="shared" si="365"/>
        <v>1000</v>
      </c>
      <c r="D1334" s="10">
        <f ca="1">IF(A1334&lt;$B$1,VLOOKUP(A1334,[1]DI!$A$4:$B$15000,2,FALSE),0)</f>
        <v>0</v>
      </c>
      <c r="E1334" s="71">
        <f t="shared" ca="1" si="366"/>
        <v>1</v>
      </c>
      <c r="F1334" s="71">
        <f ca="1">(TRUNC(PRODUCT($E$16:$E1333),16))</f>
        <v>1.37678777149288</v>
      </c>
      <c r="G1334" s="71">
        <f t="shared" ca="1" si="367"/>
        <v>1.37678777149288</v>
      </c>
      <c r="H1334" s="71">
        <f t="shared" ca="1" si="368"/>
        <v>1</v>
      </c>
      <c r="I1334" s="72">
        <f t="shared" si="380"/>
        <v>1.2999999999999999E-2</v>
      </c>
      <c r="J1334" s="92">
        <f t="shared" si="369"/>
        <v>46058</v>
      </c>
      <c r="K1334" s="73">
        <f t="shared" si="381"/>
        <v>28</v>
      </c>
      <c r="L1334" s="74">
        <f t="shared" si="370"/>
        <v>28</v>
      </c>
      <c r="M1334" s="75">
        <f t="shared" si="371"/>
        <v>1.001436166</v>
      </c>
      <c r="N1334" s="75">
        <f t="shared" ca="1" si="372"/>
        <v>1.001436166</v>
      </c>
      <c r="O1334" s="74">
        <f t="shared" si="373"/>
        <v>0</v>
      </c>
      <c r="P1334" s="71">
        <f t="shared" ca="1" si="374"/>
        <v>1.4361659899999999</v>
      </c>
      <c r="Q1334" s="71">
        <f t="shared" si="377"/>
        <v>0</v>
      </c>
      <c r="R1334" s="76" t="str">
        <f t="shared" si="375"/>
        <v>A+J=</v>
      </c>
      <c r="S1334" s="92">
        <f t="shared" si="376"/>
        <v>46239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0">
        <f t="shared" si="378"/>
        <v>46101</v>
      </c>
      <c r="B1335" s="77" t="str">
        <f t="shared" ca="1" si="379"/>
        <v>n.d</v>
      </c>
      <c r="C1335" s="71">
        <f t="shared" si="365"/>
        <v>1000</v>
      </c>
      <c r="D1335" s="10">
        <f ca="1">IF(A1335&lt;$B$1,VLOOKUP(A1335,[1]DI!$A$4:$B$15000,2,FALSE),0)</f>
        <v>0</v>
      </c>
      <c r="E1335" s="71">
        <f t="shared" ca="1" si="366"/>
        <v>1</v>
      </c>
      <c r="F1335" s="71">
        <f ca="1">(TRUNC(PRODUCT($E$16:$E1334),16))</f>
        <v>1.37678777149288</v>
      </c>
      <c r="G1335" s="71">
        <f t="shared" ca="1" si="367"/>
        <v>1.37678777149288</v>
      </c>
      <c r="H1335" s="71">
        <f t="shared" ca="1" si="368"/>
        <v>1</v>
      </c>
      <c r="I1335" s="72">
        <f t="shared" si="380"/>
        <v>1.2999999999999999E-2</v>
      </c>
      <c r="J1335" s="92">
        <f t="shared" si="369"/>
        <v>46058</v>
      </c>
      <c r="K1335" s="73">
        <f t="shared" si="381"/>
        <v>29</v>
      </c>
      <c r="L1335" s="74">
        <f t="shared" si="370"/>
        <v>29</v>
      </c>
      <c r="M1335" s="75">
        <f t="shared" si="371"/>
        <v>1.001487496</v>
      </c>
      <c r="N1335" s="75">
        <f t="shared" ca="1" si="372"/>
        <v>1.001487496</v>
      </c>
      <c r="O1335" s="74">
        <f t="shared" si="373"/>
        <v>0</v>
      </c>
      <c r="P1335" s="71">
        <f t="shared" ca="1" si="374"/>
        <v>1.48749599</v>
      </c>
      <c r="Q1335" s="71">
        <f t="shared" si="377"/>
        <v>0</v>
      </c>
      <c r="R1335" s="76" t="str">
        <f t="shared" si="375"/>
        <v>A+J=</v>
      </c>
      <c r="S1335" s="92">
        <f t="shared" si="376"/>
        <v>46239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0">
        <f t="shared" si="378"/>
        <v>46102</v>
      </c>
      <c r="B1336" s="77" t="str">
        <f t="shared" ca="1" si="379"/>
        <v>n.d</v>
      </c>
      <c r="C1336" s="71">
        <f t="shared" si="365"/>
        <v>1000</v>
      </c>
      <c r="D1336" s="10">
        <f ca="1">IF(A1336&lt;$B$1,VLOOKUP(A1336,[1]DI!$A$4:$B$15000,2,FALSE),0)</f>
        <v>0</v>
      </c>
      <c r="E1336" s="71">
        <f t="shared" ca="1" si="366"/>
        <v>1</v>
      </c>
      <c r="F1336" s="71">
        <f ca="1">(TRUNC(PRODUCT($E$16:$E1335),16))</f>
        <v>1.37678777149288</v>
      </c>
      <c r="G1336" s="71">
        <f t="shared" ca="1" si="367"/>
        <v>1.37678777149288</v>
      </c>
      <c r="H1336" s="71">
        <f t="shared" ca="1" si="368"/>
        <v>1</v>
      </c>
      <c r="I1336" s="72">
        <f t="shared" si="380"/>
        <v>1.2999999999999999E-2</v>
      </c>
      <c r="J1336" s="92">
        <f t="shared" si="369"/>
        <v>46058</v>
      </c>
      <c r="K1336" s="73">
        <f t="shared" si="381"/>
        <v>29</v>
      </c>
      <c r="L1336" s="74">
        <f t="shared" si="370"/>
        <v>30</v>
      </c>
      <c r="M1336" s="75">
        <f t="shared" si="371"/>
        <v>1.001538829</v>
      </c>
      <c r="N1336" s="75">
        <f t="shared" ca="1" si="372"/>
        <v>1.001538829</v>
      </c>
      <c r="O1336" s="74">
        <f t="shared" si="373"/>
        <v>0</v>
      </c>
      <c r="P1336" s="71">
        <f t="shared" ca="1" si="374"/>
        <v>1.538829</v>
      </c>
      <c r="Q1336" s="71">
        <f t="shared" si="377"/>
        <v>0</v>
      </c>
      <c r="R1336" s="76" t="str">
        <f t="shared" si="375"/>
        <v>A+J=</v>
      </c>
      <c r="S1336" s="92">
        <f t="shared" si="376"/>
        <v>46239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0">
        <f t="shared" si="378"/>
        <v>46103</v>
      </c>
      <c r="B1337" s="77" t="str">
        <f t="shared" ca="1" si="379"/>
        <v>n.d</v>
      </c>
      <c r="C1337" s="71">
        <f t="shared" si="365"/>
        <v>1000</v>
      </c>
      <c r="D1337" s="10">
        <f ca="1">IF(A1337&lt;$B$1,VLOOKUP(A1337,[1]DI!$A$4:$B$15000,2,FALSE),0)</f>
        <v>0</v>
      </c>
      <c r="E1337" s="71">
        <f t="shared" ca="1" si="366"/>
        <v>1</v>
      </c>
      <c r="F1337" s="71">
        <f ca="1">(TRUNC(PRODUCT($E$16:$E1336),16))</f>
        <v>1.37678777149288</v>
      </c>
      <c r="G1337" s="71">
        <f t="shared" ca="1" si="367"/>
        <v>1.37678777149288</v>
      </c>
      <c r="H1337" s="71">
        <f t="shared" ca="1" si="368"/>
        <v>1</v>
      </c>
      <c r="I1337" s="72">
        <f t="shared" si="380"/>
        <v>1.2999999999999999E-2</v>
      </c>
      <c r="J1337" s="92">
        <f t="shared" si="369"/>
        <v>46058</v>
      </c>
      <c r="K1337" s="73">
        <f t="shared" si="381"/>
        <v>29</v>
      </c>
      <c r="L1337" s="74">
        <f t="shared" si="370"/>
        <v>30</v>
      </c>
      <c r="M1337" s="75">
        <f t="shared" si="371"/>
        <v>1.001538829</v>
      </c>
      <c r="N1337" s="75">
        <f t="shared" ca="1" si="372"/>
        <v>1.001538829</v>
      </c>
      <c r="O1337" s="74">
        <f t="shared" si="373"/>
        <v>0</v>
      </c>
      <c r="P1337" s="71">
        <f t="shared" ca="1" si="374"/>
        <v>1.538829</v>
      </c>
      <c r="Q1337" s="71">
        <f t="shared" si="377"/>
        <v>0</v>
      </c>
      <c r="R1337" s="76" t="str">
        <f t="shared" si="375"/>
        <v>A+J=</v>
      </c>
      <c r="S1337" s="92">
        <f t="shared" si="376"/>
        <v>46239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0">
        <f t="shared" si="378"/>
        <v>46104</v>
      </c>
      <c r="B1338" s="77" t="str">
        <f t="shared" ca="1" si="379"/>
        <v>n.d</v>
      </c>
      <c r="C1338" s="71">
        <f t="shared" si="365"/>
        <v>1000</v>
      </c>
      <c r="D1338" s="10">
        <f ca="1">IF(A1338&lt;$B$1,VLOOKUP(A1338,[1]DI!$A$4:$B$15000,2,FALSE),0)</f>
        <v>0</v>
      </c>
      <c r="E1338" s="71">
        <f t="shared" ca="1" si="366"/>
        <v>1</v>
      </c>
      <c r="F1338" s="71">
        <f ca="1">(TRUNC(PRODUCT($E$16:$E1337),16))</f>
        <v>1.37678777149288</v>
      </c>
      <c r="G1338" s="71">
        <f t="shared" ca="1" si="367"/>
        <v>1.37678777149288</v>
      </c>
      <c r="H1338" s="71">
        <f t="shared" ca="1" si="368"/>
        <v>1</v>
      </c>
      <c r="I1338" s="72">
        <f t="shared" si="380"/>
        <v>1.2999999999999999E-2</v>
      </c>
      <c r="J1338" s="92">
        <f t="shared" si="369"/>
        <v>46058</v>
      </c>
      <c r="K1338" s="73">
        <f t="shared" si="381"/>
        <v>30</v>
      </c>
      <c r="L1338" s="74">
        <f t="shared" si="370"/>
        <v>30</v>
      </c>
      <c r="M1338" s="75">
        <f t="shared" si="371"/>
        <v>1.001538829</v>
      </c>
      <c r="N1338" s="75">
        <f t="shared" ca="1" si="372"/>
        <v>1.001538829</v>
      </c>
      <c r="O1338" s="74">
        <f t="shared" si="373"/>
        <v>0</v>
      </c>
      <c r="P1338" s="71">
        <f t="shared" ca="1" si="374"/>
        <v>1.538829</v>
      </c>
      <c r="Q1338" s="71">
        <f t="shared" si="377"/>
        <v>0</v>
      </c>
      <c r="R1338" s="76" t="str">
        <f t="shared" si="375"/>
        <v>A+J=</v>
      </c>
      <c r="S1338" s="92">
        <f t="shared" si="376"/>
        <v>46239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0">
        <f t="shared" si="378"/>
        <v>46105</v>
      </c>
      <c r="B1339" s="77" t="str">
        <f t="shared" ca="1" si="379"/>
        <v>n.d</v>
      </c>
      <c r="C1339" s="71">
        <f t="shared" si="365"/>
        <v>1000</v>
      </c>
      <c r="D1339" s="10">
        <f ca="1">IF(A1339&lt;$B$1,VLOOKUP(A1339,[1]DI!$A$4:$B$15000,2,FALSE),0)</f>
        <v>0</v>
      </c>
      <c r="E1339" s="71">
        <f t="shared" ca="1" si="366"/>
        <v>1</v>
      </c>
      <c r="F1339" s="71">
        <f ca="1">(TRUNC(PRODUCT($E$16:$E1338),16))</f>
        <v>1.37678777149288</v>
      </c>
      <c r="G1339" s="71">
        <f t="shared" ca="1" si="367"/>
        <v>1.37678777149288</v>
      </c>
      <c r="H1339" s="71">
        <f t="shared" ca="1" si="368"/>
        <v>1</v>
      </c>
      <c r="I1339" s="72">
        <f t="shared" si="380"/>
        <v>1.2999999999999999E-2</v>
      </c>
      <c r="J1339" s="92">
        <f t="shared" si="369"/>
        <v>46058</v>
      </c>
      <c r="K1339" s="73">
        <f t="shared" si="381"/>
        <v>31</v>
      </c>
      <c r="L1339" s="74">
        <f t="shared" si="370"/>
        <v>31</v>
      </c>
      <c r="M1339" s="75">
        <f t="shared" si="371"/>
        <v>1.001590164</v>
      </c>
      <c r="N1339" s="75">
        <f t="shared" ca="1" si="372"/>
        <v>1.001590164</v>
      </c>
      <c r="O1339" s="74">
        <f t="shared" si="373"/>
        <v>0</v>
      </c>
      <c r="P1339" s="71">
        <f t="shared" ca="1" si="374"/>
        <v>1.5901639999999999</v>
      </c>
      <c r="Q1339" s="71">
        <f t="shared" si="377"/>
        <v>0</v>
      </c>
      <c r="R1339" s="76" t="str">
        <f t="shared" si="375"/>
        <v>A+J=</v>
      </c>
      <c r="S1339" s="92">
        <f t="shared" si="376"/>
        <v>46239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0">
        <f t="shared" si="378"/>
        <v>46106</v>
      </c>
      <c r="B1340" s="77" t="str">
        <f t="shared" ca="1" si="379"/>
        <v>n.d</v>
      </c>
      <c r="C1340" s="71">
        <f t="shared" ref="C1340:C1403" si="382">(C1339-Q1339)</f>
        <v>1000</v>
      </c>
      <c r="D1340" s="10">
        <f ca="1">IF(A1340&lt;$B$1,VLOOKUP(A1340,[1]DI!$A$4:$B$15000,2,FALSE),0)</f>
        <v>0</v>
      </c>
      <c r="E1340" s="71">
        <f t="shared" ref="E1340:E1403" ca="1" si="383">IF(A1340&lt;A$13,1,ROUND(((1+D1340)^(1/252)),8))</f>
        <v>1</v>
      </c>
      <c r="F1340" s="71">
        <f ca="1">(TRUNC(PRODUCT($E$16:$E1339),16))</f>
        <v>1.37678777149288</v>
      </c>
      <c r="G1340" s="71">
        <f t="shared" ref="G1340:G1403" ca="1" si="384">IF(O1339&gt;0,F1339,G1339)</f>
        <v>1.37678777149288</v>
      </c>
      <c r="H1340" s="71">
        <f t="shared" ref="H1340:H1403" ca="1" si="385">ROUND(F1340/G1340,8)</f>
        <v>1</v>
      </c>
      <c r="I1340" s="72">
        <f t="shared" si="380"/>
        <v>1.2999999999999999E-2</v>
      </c>
      <c r="J1340" s="92">
        <f t="shared" ref="J1340:J1403" si="386">IF(O1339&gt;0,VLOOKUP(O1339,U$16:AE$76,2),J1339)</f>
        <v>46058</v>
      </c>
      <c r="K1340" s="73">
        <f t="shared" si="381"/>
        <v>32</v>
      </c>
      <c r="L1340" s="74">
        <f t="shared" ref="L1340:L1403" si="387">IF(AND(K1340=1,K1339=1),1,IF(K1340&gt;0,IF(K1340=K1339,K1340+1,K1340),0))</f>
        <v>32</v>
      </c>
      <c r="M1340" s="75">
        <f t="shared" ref="M1340:M1403" si="388">ROUND((I1340+1)^(L1340/252),9)</f>
        <v>1.0016415009999999</v>
      </c>
      <c r="N1340" s="75">
        <f t="shared" ref="N1340:N1403" ca="1" si="389">ROUND(H1340*M1340,9)</f>
        <v>1.0016415009999999</v>
      </c>
      <c r="O1340" s="74">
        <f t="shared" ref="O1340:O1403" si="390">IF(VLOOKUP(A1340,V$16:AC$76,8)=VLOOKUP(A1339,V$16:AC$76,8),0,VLOOKUP(A1340,V$16:AC$76,8))</f>
        <v>0</v>
      </c>
      <c r="P1340" s="71">
        <f t="shared" ref="P1340:P1403" ca="1" si="391">TRUNC(((N1340-1)*C1340),8)</f>
        <v>1.6415009899999999</v>
      </c>
      <c r="Q1340" s="71">
        <f t="shared" si="377"/>
        <v>0</v>
      </c>
      <c r="R1340" s="76" t="str">
        <f t="shared" ref="R1340:R1403" si="392">IF(O1339&gt;0,VLOOKUP(O1339,U$16:AE$76,10),R1339)</f>
        <v>A+J=</v>
      </c>
      <c r="S1340" s="92">
        <f t="shared" ref="S1340:S1403" si="393">IF(O1339&gt;0,VLOOKUP(O1339,U$16:AE$76,11),S1339)</f>
        <v>46239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0">
        <f t="shared" si="378"/>
        <v>46107</v>
      </c>
      <c r="B1341" s="77" t="str">
        <f t="shared" ca="1" si="379"/>
        <v>n.d</v>
      </c>
      <c r="C1341" s="71">
        <f t="shared" si="382"/>
        <v>1000</v>
      </c>
      <c r="D1341" s="10">
        <f ca="1">IF(A1341&lt;$B$1,VLOOKUP(A1341,[1]DI!$A$4:$B$15000,2,FALSE),0)</f>
        <v>0</v>
      </c>
      <c r="E1341" s="71">
        <f t="shared" ca="1" si="383"/>
        <v>1</v>
      </c>
      <c r="F1341" s="71">
        <f ca="1">(TRUNC(PRODUCT($E$16:$E1340),16))</f>
        <v>1.37678777149288</v>
      </c>
      <c r="G1341" s="71">
        <f t="shared" ca="1" si="384"/>
        <v>1.37678777149288</v>
      </c>
      <c r="H1341" s="71">
        <f t="shared" ca="1" si="385"/>
        <v>1</v>
      </c>
      <c r="I1341" s="72">
        <f t="shared" si="380"/>
        <v>1.2999999999999999E-2</v>
      </c>
      <c r="J1341" s="92">
        <f t="shared" si="386"/>
        <v>46058</v>
      </c>
      <c r="K1341" s="73">
        <f t="shared" si="381"/>
        <v>33</v>
      </c>
      <c r="L1341" s="74">
        <f t="shared" si="387"/>
        <v>33</v>
      </c>
      <c r="M1341" s="75">
        <f t="shared" si="388"/>
        <v>1.001692842</v>
      </c>
      <c r="N1341" s="75">
        <f t="shared" ca="1" si="389"/>
        <v>1.001692842</v>
      </c>
      <c r="O1341" s="74">
        <f t="shared" si="390"/>
        <v>0</v>
      </c>
      <c r="P1341" s="71">
        <f t="shared" ca="1" si="391"/>
        <v>1.69284199</v>
      </c>
      <c r="Q1341" s="71">
        <f t="shared" si="377"/>
        <v>0</v>
      </c>
      <c r="R1341" s="76" t="str">
        <f t="shared" si="392"/>
        <v>A+J=</v>
      </c>
      <c r="S1341" s="92">
        <f t="shared" si="393"/>
        <v>46239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0">
        <f t="shared" si="378"/>
        <v>46108</v>
      </c>
      <c r="B1342" s="77" t="str">
        <f t="shared" ca="1" si="379"/>
        <v>n.d</v>
      </c>
      <c r="C1342" s="71">
        <f t="shared" si="382"/>
        <v>1000</v>
      </c>
      <c r="D1342" s="10">
        <f ca="1">IF(A1342&lt;$B$1,VLOOKUP(A1342,[1]DI!$A$4:$B$15000,2,FALSE),0)</f>
        <v>0</v>
      </c>
      <c r="E1342" s="71">
        <f t="shared" ca="1" si="383"/>
        <v>1</v>
      </c>
      <c r="F1342" s="71">
        <f ca="1">(TRUNC(PRODUCT($E$16:$E1341),16))</f>
        <v>1.37678777149288</v>
      </c>
      <c r="G1342" s="71">
        <f t="shared" ca="1" si="384"/>
        <v>1.37678777149288</v>
      </c>
      <c r="H1342" s="71">
        <f t="shared" ca="1" si="385"/>
        <v>1</v>
      </c>
      <c r="I1342" s="72">
        <f t="shared" si="380"/>
        <v>1.2999999999999999E-2</v>
      </c>
      <c r="J1342" s="92">
        <f t="shared" si="386"/>
        <v>46058</v>
      </c>
      <c r="K1342" s="73">
        <f t="shared" si="381"/>
        <v>34</v>
      </c>
      <c r="L1342" s="74">
        <f t="shared" si="387"/>
        <v>34</v>
      </c>
      <c r="M1342" s="75">
        <f t="shared" si="388"/>
        <v>1.001744185</v>
      </c>
      <c r="N1342" s="75">
        <f t="shared" ca="1" si="389"/>
        <v>1.001744185</v>
      </c>
      <c r="O1342" s="74">
        <f t="shared" si="390"/>
        <v>0</v>
      </c>
      <c r="P1342" s="71">
        <f t="shared" ca="1" si="391"/>
        <v>1.7441849899999999</v>
      </c>
      <c r="Q1342" s="71">
        <f t="shared" si="377"/>
        <v>0</v>
      </c>
      <c r="R1342" s="76" t="str">
        <f t="shared" si="392"/>
        <v>A+J=</v>
      </c>
      <c r="S1342" s="92">
        <f t="shared" si="393"/>
        <v>46239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0">
        <f t="shared" si="378"/>
        <v>46109</v>
      </c>
      <c r="B1343" s="77" t="str">
        <f t="shared" ca="1" si="379"/>
        <v>n.d</v>
      </c>
      <c r="C1343" s="71">
        <f t="shared" si="382"/>
        <v>1000</v>
      </c>
      <c r="D1343" s="10">
        <f ca="1">IF(A1343&lt;$B$1,VLOOKUP(A1343,[1]DI!$A$4:$B$15000,2,FALSE),0)</f>
        <v>0</v>
      </c>
      <c r="E1343" s="71">
        <f t="shared" ca="1" si="383"/>
        <v>1</v>
      </c>
      <c r="F1343" s="71">
        <f ca="1">(TRUNC(PRODUCT($E$16:$E1342),16))</f>
        <v>1.37678777149288</v>
      </c>
      <c r="G1343" s="71">
        <f t="shared" ca="1" si="384"/>
        <v>1.37678777149288</v>
      </c>
      <c r="H1343" s="71">
        <f t="shared" ca="1" si="385"/>
        <v>1</v>
      </c>
      <c r="I1343" s="72">
        <f t="shared" si="380"/>
        <v>1.2999999999999999E-2</v>
      </c>
      <c r="J1343" s="92">
        <f t="shared" si="386"/>
        <v>46058</v>
      </c>
      <c r="K1343" s="73">
        <f t="shared" si="381"/>
        <v>34</v>
      </c>
      <c r="L1343" s="74">
        <f t="shared" si="387"/>
        <v>35</v>
      </c>
      <c r="M1343" s="75">
        <f t="shared" si="388"/>
        <v>1.0017955300000001</v>
      </c>
      <c r="N1343" s="75">
        <f t="shared" ca="1" si="389"/>
        <v>1.0017955300000001</v>
      </c>
      <c r="O1343" s="74">
        <f t="shared" si="390"/>
        <v>0</v>
      </c>
      <c r="P1343" s="71">
        <f t="shared" ca="1" si="391"/>
        <v>1.7955300000000001</v>
      </c>
      <c r="Q1343" s="71">
        <f t="shared" si="377"/>
        <v>0</v>
      </c>
      <c r="R1343" s="76" t="str">
        <f t="shared" si="392"/>
        <v>A+J=</v>
      </c>
      <c r="S1343" s="92">
        <f t="shared" si="393"/>
        <v>46239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0">
        <f t="shared" si="378"/>
        <v>46110</v>
      </c>
      <c r="B1344" s="77" t="str">
        <f t="shared" ca="1" si="379"/>
        <v>n.d</v>
      </c>
      <c r="C1344" s="71">
        <f t="shared" si="382"/>
        <v>1000</v>
      </c>
      <c r="D1344" s="10">
        <f ca="1">IF(A1344&lt;$B$1,VLOOKUP(A1344,[1]DI!$A$4:$B$15000,2,FALSE),0)</f>
        <v>0</v>
      </c>
      <c r="E1344" s="71">
        <f t="shared" ca="1" si="383"/>
        <v>1</v>
      </c>
      <c r="F1344" s="71">
        <f ca="1">(TRUNC(PRODUCT($E$16:$E1343),16))</f>
        <v>1.37678777149288</v>
      </c>
      <c r="G1344" s="71">
        <f t="shared" ca="1" si="384"/>
        <v>1.37678777149288</v>
      </c>
      <c r="H1344" s="71">
        <f t="shared" ca="1" si="385"/>
        <v>1</v>
      </c>
      <c r="I1344" s="72">
        <f t="shared" si="380"/>
        <v>1.2999999999999999E-2</v>
      </c>
      <c r="J1344" s="92">
        <f t="shared" si="386"/>
        <v>46058</v>
      </c>
      <c r="K1344" s="73">
        <f t="shared" si="381"/>
        <v>34</v>
      </c>
      <c r="L1344" s="74">
        <f t="shared" si="387"/>
        <v>35</v>
      </c>
      <c r="M1344" s="75">
        <f t="shared" si="388"/>
        <v>1.0017955300000001</v>
      </c>
      <c r="N1344" s="75">
        <f t="shared" ca="1" si="389"/>
        <v>1.0017955300000001</v>
      </c>
      <c r="O1344" s="74">
        <f t="shared" si="390"/>
        <v>0</v>
      </c>
      <c r="P1344" s="71">
        <f t="shared" ca="1" si="391"/>
        <v>1.7955300000000001</v>
      </c>
      <c r="Q1344" s="71">
        <f t="shared" si="377"/>
        <v>0</v>
      </c>
      <c r="R1344" s="76" t="str">
        <f t="shared" si="392"/>
        <v>A+J=</v>
      </c>
      <c r="S1344" s="92">
        <f t="shared" si="393"/>
        <v>46239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0">
        <f t="shared" si="378"/>
        <v>46111</v>
      </c>
      <c r="B1345" s="77" t="str">
        <f t="shared" ca="1" si="379"/>
        <v>n.d</v>
      </c>
      <c r="C1345" s="71">
        <f t="shared" si="382"/>
        <v>1000</v>
      </c>
      <c r="D1345" s="10">
        <f ca="1">IF(A1345&lt;$B$1,VLOOKUP(A1345,[1]DI!$A$4:$B$15000,2,FALSE),0)</f>
        <v>0</v>
      </c>
      <c r="E1345" s="71">
        <f t="shared" ca="1" si="383"/>
        <v>1</v>
      </c>
      <c r="F1345" s="71">
        <f ca="1">(TRUNC(PRODUCT($E$16:$E1344),16))</f>
        <v>1.37678777149288</v>
      </c>
      <c r="G1345" s="71">
        <f t="shared" ca="1" si="384"/>
        <v>1.37678777149288</v>
      </c>
      <c r="H1345" s="71">
        <f t="shared" ca="1" si="385"/>
        <v>1</v>
      </c>
      <c r="I1345" s="72">
        <f t="shared" si="380"/>
        <v>1.2999999999999999E-2</v>
      </c>
      <c r="J1345" s="92">
        <f t="shared" si="386"/>
        <v>46058</v>
      </c>
      <c r="K1345" s="73">
        <f t="shared" si="381"/>
        <v>35</v>
      </c>
      <c r="L1345" s="74">
        <f t="shared" si="387"/>
        <v>35</v>
      </c>
      <c r="M1345" s="75">
        <f t="shared" si="388"/>
        <v>1.0017955300000001</v>
      </c>
      <c r="N1345" s="75">
        <f t="shared" ca="1" si="389"/>
        <v>1.0017955300000001</v>
      </c>
      <c r="O1345" s="74">
        <f t="shared" si="390"/>
        <v>0</v>
      </c>
      <c r="P1345" s="71">
        <f t="shared" ca="1" si="391"/>
        <v>1.7955300000000001</v>
      </c>
      <c r="Q1345" s="71">
        <f t="shared" si="377"/>
        <v>0</v>
      </c>
      <c r="R1345" s="76" t="str">
        <f t="shared" si="392"/>
        <v>A+J=</v>
      </c>
      <c r="S1345" s="92">
        <f t="shared" si="393"/>
        <v>46239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0">
        <f t="shared" si="378"/>
        <v>46112</v>
      </c>
      <c r="B1346" s="77" t="str">
        <f t="shared" ca="1" si="379"/>
        <v>n.d</v>
      </c>
      <c r="C1346" s="71">
        <f t="shared" si="382"/>
        <v>1000</v>
      </c>
      <c r="D1346" s="10">
        <f ca="1">IF(A1346&lt;$B$1,VLOOKUP(A1346,[1]DI!$A$4:$B$15000,2,FALSE),0)</f>
        <v>0</v>
      </c>
      <c r="E1346" s="71">
        <f t="shared" ca="1" si="383"/>
        <v>1</v>
      </c>
      <c r="F1346" s="71">
        <f ca="1">(TRUNC(PRODUCT($E$16:$E1345),16))</f>
        <v>1.37678777149288</v>
      </c>
      <c r="G1346" s="71">
        <f t="shared" ca="1" si="384"/>
        <v>1.37678777149288</v>
      </c>
      <c r="H1346" s="71">
        <f t="shared" ca="1" si="385"/>
        <v>1</v>
      </c>
      <c r="I1346" s="72">
        <f t="shared" si="380"/>
        <v>1.2999999999999999E-2</v>
      </c>
      <c r="J1346" s="92">
        <f t="shared" si="386"/>
        <v>46058</v>
      </c>
      <c r="K1346" s="73">
        <f t="shared" si="381"/>
        <v>36</v>
      </c>
      <c r="L1346" s="74">
        <f t="shared" si="387"/>
        <v>36</v>
      </c>
      <c r="M1346" s="75">
        <f t="shared" si="388"/>
        <v>1.0018468780000001</v>
      </c>
      <c r="N1346" s="75">
        <f t="shared" ca="1" si="389"/>
        <v>1.0018468780000001</v>
      </c>
      <c r="O1346" s="74">
        <f t="shared" si="390"/>
        <v>0</v>
      </c>
      <c r="P1346" s="71">
        <f t="shared" ca="1" si="391"/>
        <v>1.846878</v>
      </c>
      <c r="Q1346" s="71">
        <f t="shared" si="377"/>
        <v>0</v>
      </c>
      <c r="R1346" s="76" t="str">
        <f t="shared" si="392"/>
        <v>A+J=</v>
      </c>
      <c r="S1346" s="92">
        <f t="shared" si="393"/>
        <v>46239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0">
        <f t="shared" si="378"/>
        <v>46113</v>
      </c>
      <c r="B1347" s="77" t="str">
        <f t="shared" ca="1" si="379"/>
        <v>n.d</v>
      </c>
      <c r="C1347" s="71">
        <f t="shared" si="382"/>
        <v>1000</v>
      </c>
      <c r="D1347" s="10">
        <f ca="1">IF(A1347&lt;$B$1,VLOOKUP(A1347,[1]DI!$A$4:$B$15000,2,FALSE),0)</f>
        <v>0</v>
      </c>
      <c r="E1347" s="71">
        <f t="shared" ca="1" si="383"/>
        <v>1</v>
      </c>
      <c r="F1347" s="71">
        <f ca="1">(TRUNC(PRODUCT($E$16:$E1346),16))</f>
        <v>1.37678777149288</v>
      </c>
      <c r="G1347" s="71">
        <f t="shared" ca="1" si="384"/>
        <v>1.37678777149288</v>
      </c>
      <c r="H1347" s="71">
        <f t="shared" ca="1" si="385"/>
        <v>1</v>
      </c>
      <c r="I1347" s="72">
        <f t="shared" si="380"/>
        <v>1.2999999999999999E-2</v>
      </c>
      <c r="J1347" s="92">
        <f t="shared" si="386"/>
        <v>46058</v>
      </c>
      <c r="K1347" s="73">
        <f t="shared" si="381"/>
        <v>37</v>
      </c>
      <c r="L1347" s="74">
        <f t="shared" si="387"/>
        <v>37</v>
      </c>
      <c r="M1347" s="75">
        <f t="shared" si="388"/>
        <v>1.001898229</v>
      </c>
      <c r="N1347" s="75">
        <f t="shared" ca="1" si="389"/>
        <v>1.001898229</v>
      </c>
      <c r="O1347" s="74">
        <f t="shared" si="390"/>
        <v>0</v>
      </c>
      <c r="P1347" s="71">
        <f t="shared" ca="1" si="391"/>
        <v>1.8982289999999999</v>
      </c>
      <c r="Q1347" s="71">
        <f t="shared" si="377"/>
        <v>0</v>
      </c>
      <c r="R1347" s="76" t="str">
        <f t="shared" si="392"/>
        <v>A+J=</v>
      </c>
      <c r="S1347" s="92">
        <f t="shared" si="393"/>
        <v>46239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0">
        <f t="shared" si="378"/>
        <v>46114</v>
      </c>
      <c r="B1348" s="77" t="str">
        <f t="shared" ca="1" si="379"/>
        <v>n.d</v>
      </c>
      <c r="C1348" s="71">
        <f t="shared" si="382"/>
        <v>1000</v>
      </c>
      <c r="D1348" s="10">
        <f ca="1">IF(A1348&lt;$B$1,VLOOKUP(A1348,[1]DI!$A$4:$B$15000,2,FALSE),0)</f>
        <v>0</v>
      </c>
      <c r="E1348" s="71">
        <f t="shared" ca="1" si="383"/>
        <v>1</v>
      </c>
      <c r="F1348" s="71">
        <f ca="1">(TRUNC(PRODUCT($E$16:$E1347),16))</f>
        <v>1.37678777149288</v>
      </c>
      <c r="G1348" s="71">
        <f t="shared" ca="1" si="384"/>
        <v>1.37678777149288</v>
      </c>
      <c r="H1348" s="71">
        <f t="shared" ca="1" si="385"/>
        <v>1</v>
      </c>
      <c r="I1348" s="72">
        <f t="shared" si="380"/>
        <v>1.2999999999999999E-2</v>
      </c>
      <c r="J1348" s="92">
        <f t="shared" si="386"/>
        <v>46058</v>
      </c>
      <c r="K1348" s="73">
        <f t="shared" si="381"/>
        <v>38</v>
      </c>
      <c r="L1348" s="74">
        <f t="shared" si="387"/>
        <v>38</v>
      </c>
      <c r="M1348" s="75">
        <f t="shared" si="388"/>
        <v>1.001949583</v>
      </c>
      <c r="N1348" s="75">
        <f t="shared" ca="1" si="389"/>
        <v>1.001949583</v>
      </c>
      <c r="O1348" s="74">
        <f t="shared" si="390"/>
        <v>0</v>
      </c>
      <c r="P1348" s="71">
        <f t="shared" ca="1" si="391"/>
        <v>1.9495830000000001</v>
      </c>
      <c r="Q1348" s="71">
        <f t="shared" si="377"/>
        <v>0</v>
      </c>
      <c r="R1348" s="76" t="str">
        <f t="shared" si="392"/>
        <v>A+J=</v>
      </c>
      <c r="S1348" s="92">
        <f t="shared" si="393"/>
        <v>46239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0">
        <f t="shared" si="378"/>
        <v>46115</v>
      </c>
      <c r="B1349" s="77" t="str">
        <f t="shared" ca="1" si="379"/>
        <v>n.d</v>
      </c>
      <c r="C1349" s="71">
        <f t="shared" si="382"/>
        <v>1000</v>
      </c>
      <c r="D1349" s="10">
        <f ca="1">IF(A1349&lt;$B$1,VLOOKUP(A1349,[1]DI!$A$4:$B$15000,2,FALSE),0)</f>
        <v>0</v>
      </c>
      <c r="E1349" s="71">
        <f t="shared" ca="1" si="383"/>
        <v>1</v>
      </c>
      <c r="F1349" s="71">
        <f ca="1">(TRUNC(PRODUCT($E$16:$E1348),16))</f>
        <v>1.37678777149288</v>
      </c>
      <c r="G1349" s="71">
        <f t="shared" ca="1" si="384"/>
        <v>1.37678777149288</v>
      </c>
      <c r="H1349" s="71">
        <f t="shared" ca="1" si="385"/>
        <v>1</v>
      </c>
      <c r="I1349" s="72">
        <f t="shared" si="380"/>
        <v>1.2999999999999999E-2</v>
      </c>
      <c r="J1349" s="92">
        <f t="shared" si="386"/>
        <v>46058</v>
      </c>
      <c r="K1349" s="73">
        <f t="shared" si="381"/>
        <v>38</v>
      </c>
      <c r="L1349" s="74">
        <f t="shared" si="387"/>
        <v>39</v>
      </c>
      <c r="M1349" s="75">
        <f t="shared" si="388"/>
        <v>1.002000939</v>
      </c>
      <c r="N1349" s="75">
        <f t="shared" ca="1" si="389"/>
        <v>1.002000939</v>
      </c>
      <c r="O1349" s="74">
        <f t="shared" si="390"/>
        <v>0</v>
      </c>
      <c r="P1349" s="71">
        <f t="shared" ca="1" si="391"/>
        <v>2.0009389899999999</v>
      </c>
      <c r="Q1349" s="71">
        <f t="shared" si="377"/>
        <v>0</v>
      </c>
      <c r="R1349" s="76" t="str">
        <f t="shared" si="392"/>
        <v>A+J=</v>
      </c>
      <c r="S1349" s="92">
        <f t="shared" si="393"/>
        <v>46239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0">
        <f t="shared" si="378"/>
        <v>46116</v>
      </c>
      <c r="B1350" s="77" t="str">
        <f t="shared" ca="1" si="379"/>
        <v>n.d</v>
      </c>
      <c r="C1350" s="71">
        <f t="shared" si="382"/>
        <v>1000</v>
      </c>
      <c r="D1350" s="10">
        <f ca="1">IF(A1350&lt;$B$1,VLOOKUP(A1350,[1]DI!$A$4:$B$15000,2,FALSE),0)</f>
        <v>0</v>
      </c>
      <c r="E1350" s="71">
        <f t="shared" ca="1" si="383"/>
        <v>1</v>
      </c>
      <c r="F1350" s="71">
        <f ca="1">(TRUNC(PRODUCT($E$16:$E1349),16))</f>
        <v>1.37678777149288</v>
      </c>
      <c r="G1350" s="71">
        <f t="shared" ca="1" si="384"/>
        <v>1.37678777149288</v>
      </c>
      <c r="H1350" s="71">
        <f t="shared" ca="1" si="385"/>
        <v>1</v>
      </c>
      <c r="I1350" s="72">
        <f t="shared" si="380"/>
        <v>1.2999999999999999E-2</v>
      </c>
      <c r="J1350" s="92">
        <f t="shared" si="386"/>
        <v>46058</v>
      </c>
      <c r="K1350" s="73">
        <f t="shared" si="381"/>
        <v>38</v>
      </c>
      <c r="L1350" s="74">
        <f t="shared" si="387"/>
        <v>39</v>
      </c>
      <c r="M1350" s="75">
        <f t="shared" si="388"/>
        <v>1.002000939</v>
      </c>
      <c r="N1350" s="75">
        <f t="shared" ca="1" si="389"/>
        <v>1.002000939</v>
      </c>
      <c r="O1350" s="74">
        <f t="shared" si="390"/>
        <v>0</v>
      </c>
      <c r="P1350" s="71">
        <f t="shared" ca="1" si="391"/>
        <v>2.0009389899999999</v>
      </c>
      <c r="Q1350" s="71">
        <f t="shared" si="377"/>
        <v>0</v>
      </c>
      <c r="R1350" s="76" t="str">
        <f t="shared" si="392"/>
        <v>A+J=</v>
      </c>
      <c r="S1350" s="92">
        <f t="shared" si="393"/>
        <v>46239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0">
        <f t="shared" si="378"/>
        <v>46117</v>
      </c>
      <c r="B1351" s="77" t="str">
        <f t="shared" ca="1" si="379"/>
        <v>n.d</v>
      </c>
      <c r="C1351" s="71">
        <f t="shared" si="382"/>
        <v>1000</v>
      </c>
      <c r="D1351" s="10">
        <f ca="1">IF(A1351&lt;$B$1,VLOOKUP(A1351,[1]DI!$A$4:$B$15000,2,FALSE),0)</f>
        <v>0</v>
      </c>
      <c r="E1351" s="71">
        <f t="shared" ca="1" si="383"/>
        <v>1</v>
      </c>
      <c r="F1351" s="71">
        <f ca="1">(TRUNC(PRODUCT($E$16:$E1350),16))</f>
        <v>1.37678777149288</v>
      </c>
      <c r="G1351" s="71">
        <f t="shared" ca="1" si="384"/>
        <v>1.37678777149288</v>
      </c>
      <c r="H1351" s="71">
        <f t="shared" ca="1" si="385"/>
        <v>1</v>
      </c>
      <c r="I1351" s="72">
        <f t="shared" si="380"/>
        <v>1.2999999999999999E-2</v>
      </c>
      <c r="J1351" s="92">
        <f t="shared" si="386"/>
        <v>46058</v>
      </c>
      <c r="K1351" s="73">
        <f t="shared" si="381"/>
        <v>38</v>
      </c>
      <c r="L1351" s="74">
        <f t="shared" si="387"/>
        <v>39</v>
      </c>
      <c r="M1351" s="75">
        <f t="shared" si="388"/>
        <v>1.002000939</v>
      </c>
      <c r="N1351" s="75">
        <f t="shared" ca="1" si="389"/>
        <v>1.002000939</v>
      </c>
      <c r="O1351" s="74">
        <f t="shared" si="390"/>
        <v>0</v>
      </c>
      <c r="P1351" s="71">
        <f t="shared" ca="1" si="391"/>
        <v>2.0009389899999999</v>
      </c>
      <c r="Q1351" s="71">
        <f t="shared" si="377"/>
        <v>0</v>
      </c>
      <c r="R1351" s="76" t="str">
        <f t="shared" si="392"/>
        <v>A+J=</v>
      </c>
      <c r="S1351" s="92">
        <f t="shared" si="393"/>
        <v>46239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0">
        <f t="shared" si="378"/>
        <v>46118</v>
      </c>
      <c r="B1352" s="77" t="str">
        <f t="shared" ca="1" si="379"/>
        <v>n.d</v>
      </c>
      <c r="C1352" s="71">
        <f t="shared" si="382"/>
        <v>1000</v>
      </c>
      <c r="D1352" s="10">
        <f ca="1">IF(A1352&lt;$B$1,VLOOKUP(A1352,[1]DI!$A$4:$B$15000,2,FALSE),0)</f>
        <v>0</v>
      </c>
      <c r="E1352" s="71">
        <f t="shared" ca="1" si="383"/>
        <v>1</v>
      </c>
      <c r="F1352" s="71">
        <f ca="1">(TRUNC(PRODUCT($E$16:$E1351),16))</f>
        <v>1.37678777149288</v>
      </c>
      <c r="G1352" s="71">
        <f t="shared" ca="1" si="384"/>
        <v>1.37678777149288</v>
      </c>
      <c r="H1352" s="71">
        <f t="shared" ca="1" si="385"/>
        <v>1</v>
      </c>
      <c r="I1352" s="72">
        <f t="shared" si="380"/>
        <v>1.2999999999999999E-2</v>
      </c>
      <c r="J1352" s="92">
        <f t="shared" si="386"/>
        <v>46058</v>
      </c>
      <c r="K1352" s="73">
        <f t="shared" si="381"/>
        <v>39</v>
      </c>
      <c r="L1352" s="74">
        <f t="shared" si="387"/>
        <v>39</v>
      </c>
      <c r="M1352" s="75">
        <f t="shared" si="388"/>
        <v>1.002000939</v>
      </c>
      <c r="N1352" s="75">
        <f t="shared" ca="1" si="389"/>
        <v>1.002000939</v>
      </c>
      <c r="O1352" s="74">
        <f t="shared" si="390"/>
        <v>0</v>
      </c>
      <c r="P1352" s="71">
        <f t="shared" ca="1" si="391"/>
        <v>2.0009389899999999</v>
      </c>
      <c r="Q1352" s="71">
        <f t="shared" si="377"/>
        <v>0</v>
      </c>
      <c r="R1352" s="76" t="str">
        <f t="shared" si="392"/>
        <v>A+J=</v>
      </c>
      <c r="S1352" s="92">
        <f t="shared" si="393"/>
        <v>46239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0">
        <f t="shared" si="378"/>
        <v>46119</v>
      </c>
      <c r="B1353" s="77" t="str">
        <f t="shared" ca="1" si="379"/>
        <v>n.d</v>
      </c>
      <c r="C1353" s="71">
        <f t="shared" si="382"/>
        <v>1000</v>
      </c>
      <c r="D1353" s="10">
        <f ca="1">IF(A1353&lt;$B$1,VLOOKUP(A1353,[1]DI!$A$4:$B$15000,2,FALSE),0)</f>
        <v>0</v>
      </c>
      <c r="E1353" s="71">
        <f t="shared" ca="1" si="383"/>
        <v>1</v>
      </c>
      <c r="F1353" s="71">
        <f ca="1">(TRUNC(PRODUCT($E$16:$E1352),16))</f>
        <v>1.37678777149288</v>
      </c>
      <c r="G1353" s="71">
        <f t="shared" ca="1" si="384"/>
        <v>1.37678777149288</v>
      </c>
      <c r="H1353" s="71">
        <f t="shared" ca="1" si="385"/>
        <v>1</v>
      </c>
      <c r="I1353" s="72">
        <f t="shared" si="380"/>
        <v>1.2999999999999999E-2</v>
      </c>
      <c r="J1353" s="92">
        <f t="shared" si="386"/>
        <v>46058</v>
      </c>
      <c r="K1353" s="73">
        <f t="shared" si="381"/>
        <v>40</v>
      </c>
      <c r="L1353" s="74">
        <f t="shared" si="387"/>
        <v>40</v>
      </c>
      <c r="M1353" s="75">
        <f t="shared" si="388"/>
        <v>1.002052298</v>
      </c>
      <c r="N1353" s="75">
        <f t="shared" ca="1" si="389"/>
        <v>1.002052298</v>
      </c>
      <c r="O1353" s="74">
        <f t="shared" si="390"/>
        <v>0</v>
      </c>
      <c r="P1353" s="71">
        <f t="shared" ca="1" si="391"/>
        <v>2.05229799</v>
      </c>
      <c r="Q1353" s="71">
        <f t="shared" si="377"/>
        <v>0</v>
      </c>
      <c r="R1353" s="76" t="str">
        <f t="shared" si="392"/>
        <v>A+J=</v>
      </c>
      <c r="S1353" s="92">
        <f t="shared" si="393"/>
        <v>46239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0">
        <f t="shared" si="378"/>
        <v>46120</v>
      </c>
      <c r="B1354" s="77" t="str">
        <f t="shared" ca="1" si="379"/>
        <v>n.d</v>
      </c>
      <c r="C1354" s="71">
        <f t="shared" si="382"/>
        <v>1000</v>
      </c>
      <c r="D1354" s="10">
        <f ca="1">IF(A1354&lt;$B$1,VLOOKUP(A1354,[1]DI!$A$4:$B$15000,2,FALSE),0)</f>
        <v>0</v>
      </c>
      <c r="E1354" s="71">
        <f t="shared" ca="1" si="383"/>
        <v>1</v>
      </c>
      <c r="F1354" s="71">
        <f ca="1">(TRUNC(PRODUCT($E$16:$E1353),16))</f>
        <v>1.37678777149288</v>
      </c>
      <c r="G1354" s="71">
        <f t="shared" ca="1" si="384"/>
        <v>1.37678777149288</v>
      </c>
      <c r="H1354" s="71">
        <f t="shared" ca="1" si="385"/>
        <v>1</v>
      </c>
      <c r="I1354" s="72">
        <f t="shared" si="380"/>
        <v>1.2999999999999999E-2</v>
      </c>
      <c r="J1354" s="92">
        <f t="shared" si="386"/>
        <v>46058</v>
      </c>
      <c r="K1354" s="73">
        <f t="shared" si="381"/>
        <v>41</v>
      </c>
      <c r="L1354" s="74">
        <f t="shared" si="387"/>
        <v>41</v>
      </c>
      <c r="M1354" s="75">
        <f t="shared" si="388"/>
        <v>1.0021036590000001</v>
      </c>
      <c r="N1354" s="75">
        <f t="shared" ca="1" si="389"/>
        <v>1.0021036590000001</v>
      </c>
      <c r="O1354" s="74">
        <f t="shared" si="390"/>
        <v>0</v>
      </c>
      <c r="P1354" s="71">
        <f t="shared" ca="1" si="391"/>
        <v>2.1036589999999999</v>
      </c>
      <c r="Q1354" s="71">
        <f t="shared" si="377"/>
        <v>0</v>
      </c>
      <c r="R1354" s="76" t="str">
        <f t="shared" si="392"/>
        <v>A+J=</v>
      </c>
      <c r="S1354" s="92">
        <f t="shared" si="393"/>
        <v>46239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0">
        <f t="shared" si="378"/>
        <v>46121</v>
      </c>
      <c r="B1355" s="77" t="str">
        <f t="shared" ca="1" si="379"/>
        <v>n.d</v>
      </c>
      <c r="C1355" s="71">
        <f t="shared" si="382"/>
        <v>1000</v>
      </c>
      <c r="D1355" s="10">
        <f ca="1">IF(A1355&lt;$B$1,VLOOKUP(A1355,[1]DI!$A$4:$B$15000,2,FALSE),0)</f>
        <v>0</v>
      </c>
      <c r="E1355" s="71">
        <f t="shared" ca="1" si="383"/>
        <v>1</v>
      </c>
      <c r="F1355" s="71">
        <f ca="1">(TRUNC(PRODUCT($E$16:$E1354),16))</f>
        <v>1.37678777149288</v>
      </c>
      <c r="G1355" s="71">
        <f t="shared" ca="1" si="384"/>
        <v>1.37678777149288</v>
      </c>
      <c r="H1355" s="71">
        <f t="shared" ca="1" si="385"/>
        <v>1</v>
      </c>
      <c r="I1355" s="72">
        <f t="shared" si="380"/>
        <v>1.2999999999999999E-2</v>
      </c>
      <c r="J1355" s="92">
        <f t="shared" si="386"/>
        <v>46058</v>
      </c>
      <c r="K1355" s="73">
        <f t="shared" si="381"/>
        <v>42</v>
      </c>
      <c r="L1355" s="74">
        <f t="shared" si="387"/>
        <v>42</v>
      </c>
      <c r="M1355" s="75">
        <f t="shared" si="388"/>
        <v>1.002155023</v>
      </c>
      <c r="N1355" s="75">
        <f t="shared" ca="1" si="389"/>
        <v>1.002155023</v>
      </c>
      <c r="O1355" s="74">
        <f t="shared" si="390"/>
        <v>0</v>
      </c>
      <c r="P1355" s="71">
        <f t="shared" ca="1" si="391"/>
        <v>2.1550229999999999</v>
      </c>
      <c r="Q1355" s="71">
        <f t="shared" si="377"/>
        <v>0</v>
      </c>
      <c r="R1355" s="76" t="str">
        <f t="shared" si="392"/>
        <v>A+J=</v>
      </c>
      <c r="S1355" s="92">
        <f t="shared" si="393"/>
        <v>46239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0">
        <f t="shared" si="378"/>
        <v>46122</v>
      </c>
      <c r="B1356" s="77" t="str">
        <f t="shared" ca="1" si="379"/>
        <v>n.d</v>
      </c>
      <c r="C1356" s="71">
        <f t="shared" si="382"/>
        <v>1000</v>
      </c>
      <c r="D1356" s="10">
        <f ca="1">IF(A1356&lt;$B$1,VLOOKUP(A1356,[1]DI!$A$4:$B$15000,2,FALSE),0)</f>
        <v>0</v>
      </c>
      <c r="E1356" s="71">
        <f t="shared" ca="1" si="383"/>
        <v>1</v>
      </c>
      <c r="F1356" s="71">
        <f ca="1">(TRUNC(PRODUCT($E$16:$E1355),16))</f>
        <v>1.37678777149288</v>
      </c>
      <c r="G1356" s="71">
        <f t="shared" ca="1" si="384"/>
        <v>1.37678777149288</v>
      </c>
      <c r="H1356" s="71">
        <f t="shared" ca="1" si="385"/>
        <v>1</v>
      </c>
      <c r="I1356" s="72">
        <f t="shared" si="380"/>
        <v>1.2999999999999999E-2</v>
      </c>
      <c r="J1356" s="92">
        <f t="shared" si="386"/>
        <v>46058</v>
      </c>
      <c r="K1356" s="73">
        <f t="shared" si="381"/>
        <v>43</v>
      </c>
      <c r="L1356" s="74">
        <f t="shared" si="387"/>
        <v>43</v>
      </c>
      <c r="M1356" s="75">
        <f t="shared" si="388"/>
        <v>1.00220639</v>
      </c>
      <c r="N1356" s="75">
        <f t="shared" ca="1" si="389"/>
        <v>1.00220639</v>
      </c>
      <c r="O1356" s="74">
        <f t="shared" si="390"/>
        <v>0</v>
      </c>
      <c r="P1356" s="71">
        <f t="shared" ca="1" si="391"/>
        <v>2.2063899999999999</v>
      </c>
      <c r="Q1356" s="71">
        <f t="shared" si="377"/>
        <v>0</v>
      </c>
      <c r="R1356" s="76" t="str">
        <f t="shared" si="392"/>
        <v>A+J=</v>
      </c>
      <c r="S1356" s="92">
        <f t="shared" si="393"/>
        <v>46239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0">
        <f t="shared" si="378"/>
        <v>46123</v>
      </c>
      <c r="B1357" s="77" t="str">
        <f t="shared" ca="1" si="379"/>
        <v>n.d</v>
      </c>
      <c r="C1357" s="71">
        <f t="shared" si="382"/>
        <v>1000</v>
      </c>
      <c r="D1357" s="10">
        <f ca="1">IF(A1357&lt;$B$1,VLOOKUP(A1357,[1]DI!$A$4:$B$15000,2,FALSE),0)</f>
        <v>0</v>
      </c>
      <c r="E1357" s="71">
        <f t="shared" ca="1" si="383"/>
        <v>1</v>
      </c>
      <c r="F1357" s="71">
        <f ca="1">(TRUNC(PRODUCT($E$16:$E1356),16))</f>
        <v>1.37678777149288</v>
      </c>
      <c r="G1357" s="71">
        <f t="shared" ca="1" si="384"/>
        <v>1.37678777149288</v>
      </c>
      <c r="H1357" s="71">
        <f t="shared" ca="1" si="385"/>
        <v>1</v>
      </c>
      <c r="I1357" s="72">
        <f t="shared" si="380"/>
        <v>1.2999999999999999E-2</v>
      </c>
      <c r="J1357" s="92">
        <f t="shared" si="386"/>
        <v>46058</v>
      </c>
      <c r="K1357" s="73">
        <f t="shared" si="381"/>
        <v>43</v>
      </c>
      <c r="L1357" s="74">
        <f t="shared" si="387"/>
        <v>44</v>
      </c>
      <c r="M1357" s="75">
        <f t="shared" si="388"/>
        <v>1.0022577589999999</v>
      </c>
      <c r="N1357" s="75">
        <f t="shared" ca="1" si="389"/>
        <v>1.0022577589999999</v>
      </c>
      <c r="O1357" s="74">
        <f t="shared" si="390"/>
        <v>0</v>
      </c>
      <c r="P1357" s="71">
        <f t="shared" ca="1" si="391"/>
        <v>2.2577589900000001</v>
      </c>
      <c r="Q1357" s="71">
        <f t="shared" si="377"/>
        <v>0</v>
      </c>
      <c r="R1357" s="76" t="str">
        <f t="shared" si="392"/>
        <v>A+J=</v>
      </c>
      <c r="S1357" s="92">
        <f t="shared" si="393"/>
        <v>46239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0">
        <f t="shared" si="378"/>
        <v>46124</v>
      </c>
      <c r="B1358" s="77" t="str">
        <f t="shared" ca="1" si="379"/>
        <v>n.d</v>
      </c>
      <c r="C1358" s="71">
        <f t="shared" si="382"/>
        <v>1000</v>
      </c>
      <c r="D1358" s="10">
        <f ca="1">IF(A1358&lt;$B$1,VLOOKUP(A1358,[1]DI!$A$4:$B$15000,2,FALSE),0)</f>
        <v>0</v>
      </c>
      <c r="E1358" s="71">
        <f t="shared" ca="1" si="383"/>
        <v>1</v>
      </c>
      <c r="F1358" s="71">
        <f ca="1">(TRUNC(PRODUCT($E$16:$E1357),16))</f>
        <v>1.37678777149288</v>
      </c>
      <c r="G1358" s="71">
        <f t="shared" ca="1" si="384"/>
        <v>1.37678777149288</v>
      </c>
      <c r="H1358" s="71">
        <f t="shared" ca="1" si="385"/>
        <v>1</v>
      </c>
      <c r="I1358" s="72">
        <f t="shared" si="380"/>
        <v>1.2999999999999999E-2</v>
      </c>
      <c r="J1358" s="92">
        <f t="shared" si="386"/>
        <v>46058</v>
      </c>
      <c r="K1358" s="73">
        <f t="shared" si="381"/>
        <v>43</v>
      </c>
      <c r="L1358" s="74">
        <f t="shared" si="387"/>
        <v>44</v>
      </c>
      <c r="M1358" s="75">
        <f t="shared" si="388"/>
        <v>1.0022577589999999</v>
      </c>
      <c r="N1358" s="75">
        <f t="shared" ca="1" si="389"/>
        <v>1.0022577589999999</v>
      </c>
      <c r="O1358" s="74">
        <f t="shared" si="390"/>
        <v>0</v>
      </c>
      <c r="P1358" s="71">
        <f t="shared" ca="1" si="391"/>
        <v>2.2577589900000001</v>
      </c>
      <c r="Q1358" s="71">
        <f t="shared" si="377"/>
        <v>0</v>
      </c>
      <c r="R1358" s="76" t="str">
        <f t="shared" si="392"/>
        <v>A+J=</v>
      </c>
      <c r="S1358" s="92">
        <f t="shared" si="393"/>
        <v>46239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0">
        <f t="shared" si="378"/>
        <v>46125</v>
      </c>
      <c r="B1359" s="77" t="str">
        <f t="shared" ca="1" si="379"/>
        <v>n.d</v>
      </c>
      <c r="C1359" s="71">
        <f t="shared" si="382"/>
        <v>1000</v>
      </c>
      <c r="D1359" s="10">
        <f ca="1">IF(A1359&lt;$B$1,VLOOKUP(A1359,[1]DI!$A$4:$B$15000,2,FALSE),0)</f>
        <v>0</v>
      </c>
      <c r="E1359" s="71">
        <f t="shared" ca="1" si="383"/>
        <v>1</v>
      </c>
      <c r="F1359" s="71">
        <f ca="1">(TRUNC(PRODUCT($E$16:$E1358),16))</f>
        <v>1.37678777149288</v>
      </c>
      <c r="G1359" s="71">
        <f t="shared" ca="1" si="384"/>
        <v>1.37678777149288</v>
      </c>
      <c r="H1359" s="71">
        <f t="shared" ca="1" si="385"/>
        <v>1</v>
      </c>
      <c r="I1359" s="72">
        <f t="shared" si="380"/>
        <v>1.2999999999999999E-2</v>
      </c>
      <c r="J1359" s="92">
        <f t="shared" si="386"/>
        <v>46058</v>
      </c>
      <c r="K1359" s="73">
        <f t="shared" si="381"/>
        <v>44</v>
      </c>
      <c r="L1359" s="74">
        <f t="shared" si="387"/>
        <v>44</v>
      </c>
      <c r="M1359" s="75">
        <f t="shared" si="388"/>
        <v>1.0022577589999999</v>
      </c>
      <c r="N1359" s="75">
        <f t="shared" ca="1" si="389"/>
        <v>1.0022577589999999</v>
      </c>
      <c r="O1359" s="74">
        <f t="shared" si="390"/>
        <v>0</v>
      </c>
      <c r="P1359" s="71">
        <f t="shared" ca="1" si="391"/>
        <v>2.2577589900000001</v>
      </c>
      <c r="Q1359" s="71">
        <f t="shared" si="377"/>
        <v>0</v>
      </c>
      <c r="R1359" s="76" t="str">
        <f t="shared" si="392"/>
        <v>A+J=</v>
      </c>
      <c r="S1359" s="92">
        <f t="shared" si="393"/>
        <v>46239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0">
        <f t="shared" si="378"/>
        <v>46126</v>
      </c>
      <c r="B1360" s="77" t="str">
        <f t="shared" ca="1" si="379"/>
        <v>n.d</v>
      </c>
      <c r="C1360" s="71">
        <f t="shared" si="382"/>
        <v>1000</v>
      </c>
      <c r="D1360" s="10">
        <f ca="1">IF(A1360&lt;$B$1,VLOOKUP(A1360,[1]DI!$A$4:$B$15000,2,FALSE),0)</f>
        <v>0</v>
      </c>
      <c r="E1360" s="71">
        <f t="shared" ca="1" si="383"/>
        <v>1</v>
      </c>
      <c r="F1360" s="71">
        <f ca="1">(TRUNC(PRODUCT($E$16:$E1359),16))</f>
        <v>1.37678777149288</v>
      </c>
      <c r="G1360" s="71">
        <f t="shared" ca="1" si="384"/>
        <v>1.37678777149288</v>
      </c>
      <c r="H1360" s="71">
        <f t="shared" ca="1" si="385"/>
        <v>1</v>
      </c>
      <c r="I1360" s="72">
        <f t="shared" si="380"/>
        <v>1.2999999999999999E-2</v>
      </c>
      <c r="J1360" s="92">
        <f t="shared" si="386"/>
        <v>46058</v>
      </c>
      <c r="K1360" s="73">
        <f t="shared" si="381"/>
        <v>45</v>
      </c>
      <c r="L1360" s="74">
        <f t="shared" si="387"/>
        <v>45</v>
      </c>
      <c r="M1360" s="75">
        <f t="shared" si="388"/>
        <v>1.0023091310000001</v>
      </c>
      <c r="N1360" s="75">
        <f t="shared" ca="1" si="389"/>
        <v>1.0023091310000001</v>
      </c>
      <c r="O1360" s="74">
        <f t="shared" si="390"/>
        <v>0</v>
      </c>
      <c r="P1360" s="71">
        <f t="shared" ca="1" si="391"/>
        <v>2.3091309999999998</v>
      </c>
      <c r="Q1360" s="71">
        <f t="shared" ref="Q1360:Q1423" si="394">IF(O1360&gt;0,VLOOKUP(O1360,$U$16:$Z$112,6),0)</f>
        <v>0</v>
      </c>
      <c r="R1360" s="76" t="str">
        <f t="shared" si="392"/>
        <v>A+J=</v>
      </c>
      <c r="S1360" s="92">
        <f t="shared" si="393"/>
        <v>46239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0">
        <f t="shared" ref="A1361:A1424" si="395">(A1360+1)</f>
        <v>46127</v>
      </c>
      <c r="B1361" s="77" t="str">
        <f t="shared" ref="B1361:B1424" ca="1" si="396">IF(A1361&lt;=TODAY(),C1361+P1361,IF(AND(A1361&gt;TODAY(),A1361&lt;=$B$1),IF(VLOOKUP(TODAY(),$A$14:$D$10004,4,FALSE)=0,"n.d",C1361+P1361),"n.d"))</f>
        <v>n.d</v>
      </c>
      <c r="C1361" s="71">
        <f t="shared" si="382"/>
        <v>1000</v>
      </c>
      <c r="D1361" s="10">
        <f ca="1">IF(A1361&lt;$B$1,VLOOKUP(A1361,[1]DI!$A$4:$B$15000,2,FALSE),0)</f>
        <v>0</v>
      </c>
      <c r="E1361" s="71">
        <f t="shared" ca="1" si="383"/>
        <v>1</v>
      </c>
      <c r="F1361" s="71">
        <f ca="1">(TRUNC(PRODUCT($E$16:$E1360),16))</f>
        <v>1.37678777149288</v>
      </c>
      <c r="G1361" s="71">
        <f t="shared" ca="1" si="384"/>
        <v>1.37678777149288</v>
      </c>
      <c r="H1361" s="71">
        <f t="shared" ca="1" si="385"/>
        <v>1</v>
      </c>
      <c r="I1361" s="72">
        <f t="shared" ref="I1361:I1424" si="397">I1360</f>
        <v>1.2999999999999999E-2</v>
      </c>
      <c r="J1361" s="92">
        <f t="shared" si="386"/>
        <v>46058</v>
      </c>
      <c r="K1361" s="73">
        <f t="shared" ref="K1361:K1424" si="398">IF(A1361&gt;J1361,IF(NETWORKDAYS(J1361,A1361,$U$81:$U$469)-1=0,1,NETWORKDAYS(J1361,A1361,$U$81:$U$469)-1),0)</f>
        <v>46</v>
      </c>
      <c r="L1361" s="74">
        <f t="shared" si="387"/>
        <v>46</v>
      </c>
      <c r="M1361" s="75">
        <f t="shared" si="388"/>
        <v>1.002360505</v>
      </c>
      <c r="N1361" s="75">
        <f t="shared" ca="1" si="389"/>
        <v>1.002360505</v>
      </c>
      <c r="O1361" s="74">
        <f t="shared" si="390"/>
        <v>0</v>
      </c>
      <c r="P1361" s="71">
        <f t="shared" ca="1" si="391"/>
        <v>2.3605049899999999</v>
      </c>
      <c r="Q1361" s="71">
        <f t="shared" si="394"/>
        <v>0</v>
      </c>
      <c r="R1361" s="76" t="str">
        <f t="shared" si="392"/>
        <v>A+J=</v>
      </c>
      <c r="S1361" s="92">
        <f t="shared" si="393"/>
        <v>46239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0">
        <f t="shared" si="395"/>
        <v>46128</v>
      </c>
      <c r="B1362" s="77" t="str">
        <f t="shared" ca="1" si="396"/>
        <v>n.d</v>
      </c>
      <c r="C1362" s="71">
        <f t="shared" si="382"/>
        <v>1000</v>
      </c>
      <c r="D1362" s="10">
        <f ca="1">IF(A1362&lt;$B$1,VLOOKUP(A1362,[1]DI!$A$4:$B$15000,2,FALSE),0)</f>
        <v>0</v>
      </c>
      <c r="E1362" s="71">
        <f t="shared" ca="1" si="383"/>
        <v>1</v>
      </c>
      <c r="F1362" s="71">
        <f ca="1">(TRUNC(PRODUCT($E$16:$E1361),16))</f>
        <v>1.37678777149288</v>
      </c>
      <c r="G1362" s="71">
        <f t="shared" ca="1" si="384"/>
        <v>1.37678777149288</v>
      </c>
      <c r="H1362" s="71">
        <f t="shared" ca="1" si="385"/>
        <v>1</v>
      </c>
      <c r="I1362" s="72">
        <f t="shared" si="397"/>
        <v>1.2999999999999999E-2</v>
      </c>
      <c r="J1362" s="92">
        <f t="shared" si="386"/>
        <v>46058</v>
      </c>
      <c r="K1362" s="73">
        <f t="shared" si="398"/>
        <v>47</v>
      </c>
      <c r="L1362" s="74">
        <f t="shared" si="387"/>
        <v>47</v>
      </c>
      <c r="M1362" s="75">
        <f t="shared" si="388"/>
        <v>1.0024118820000001</v>
      </c>
      <c r="N1362" s="75">
        <f t="shared" ca="1" si="389"/>
        <v>1.0024118820000001</v>
      </c>
      <c r="O1362" s="74">
        <f t="shared" si="390"/>
        <v>0</v>
      </c>
      <c r="P1362" s="71">
        <f t="shared" ca="1" si="391"/>
        <v>2.4118819999999999</v>
      </c>
      <c r="Q1362" s="71">
        <f t="shared" si="394"/>
        <v>0</v>
      </c>
      <c r="R1362" s="76" t="str">
        <f t="shared" si="392"/>
        <v>A+J=</v>
      </c>
      <c r="S1362" s="92">
        <f t="shared" si="393"/>
        <v>46239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0">
        <f t="shared" si="395"/>
        <v>46129</v>
      </c>
      <c r="B1363" s="77" t="str">
        <f t="shared" ca="1" si="396"/>
        <v>n.d</v>
      </c>
      <c r="C1363" s="71">
        <f t="shared" si="382"/>
        <v>1000</v>
      </c>
      <c r="D1363" s="10">
        <f ca="1">IF(A1363&lt;$B$1,VLOOKUP(A1363,[1]DI!$A$4:$B$15000,2,FALSE),0)</f>
        <v>0</v>
      </c>
      <c r="E1363" s="71">
        <f t="shared" ca="1" si="383"/>
        <v>1</v>
      </c>
      <c r="F1363" s="71">
        <f ca="1">(TRUNC(PRODUCT($E$16:$E1362),16))</f>
        <v>1.37678777149288</v>
      </c>
      <c r="G1363" s="71">
        <f t="shared" ca="1" si="384"/>
        <v>1.37678777149288</v>
      </c>
      <c r="H1363" s="71">
        <f t="shared" ca="1" si="385"/>
        <v>1</v>
      </c>
      <c r="I1363" s="72">
        <f t="shared" si="397"/>
        <v>1.2999999999999999E-2</v>
      </c>
      <c r="J1363" s="92">
        <f t="shared" si="386"/>
        <v>46058</v>
      </c>
      <c r="K1363" s="73">
        <f t="shared" si="398"/>
        <v>48</v>
      </c>
      <c r="L1363" s="74">
        <f t="shared" si="387"/>
        <v>48</v>
      </c>
      <c r="M1363" s="75">
        <f t="shared" si="388"/>
        <v>1.002463262</v>
      </c>
      <c r="N1363" s="75">
        <f t="shared" ca="1" si="389"/>
        <v>1.002463262</v>
      </c>
      <c r="O1363" s="74">
        <f t="shared" si="390"/>
        <v>0</v>
      </c>
      <c r="P1363" s="71">
        <f t="shared" ca="1" si="391"/>
        <v>2.4632619999999998</v>
      </c>
      <c r="Q1363" s="71">
        <f t="shared" si="394"/>
        <v>0</v>
      </c>
      <c r="R1363" s="76" t="str">
        <f t="shared" si="392"/>
        <v>A+J=</v>
      </c>
      <c r="S1363" s="92">
        <f t="shared" si="393"/>
        <v>46239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0">
        <f t="shared" si="395"/>
        <v>46130</v>
      </c>
      <c r="B1364" s="77" t="str">
        <f t="shared" ca="1" si="396"/>
        <v>n.d</v>
      </c>
      <c r="C1364" s="71">
        <f t="shared" si="382"/>
        <v>1000</v>
      </c>
      <c r="D1364" s="10">
        <f ca="1">IF(A1364&lt;$B$1,VLOOKUP(A1364,[1]DI!$A$4:$B$15000,2,FALSE),0)</f>
        <v>0</v>
      </c>
      <c r="E1364" s="71">
        <f t="shared" ca="1" si="383"/>
        <v>1</v>
      </c>
      <c r="F1364" s="71">
        <f ca="1">(TRUNC(PRODUCT($E$16:$E1363),16))</f>
        <v>1.37678777149288</v>
      </c>
      <c r="G1364" s="71">
        <f t="shared" ca="1" si="384"/>
        <v>1.37678777149288</v>
      </c>
      <c r="H1364" s="71">
        <f t="shared" ca="1" si="385"/>
        <v>1</v>
      </c>
      <c r="I1364" s="72">
        <f t="shared" si="397"/>
        <v>1.2999999999999999E-2</v>
      </c>
      <c r="J1364" s="92">
        <f t="shared" si="386"/>
        <v>46058</v>
      </c>
      <c r="K1364" s="73">
        <f t="shared" si="398"/>
        <v>48</v>
      </c>
      <c r="L1364" s="74">
        <f t="shared" si="387"/>
        <v>49</v>
      </c>
      <c r="M1364" s="75">
        <f t="shared" si="388"/>
        <v>1.002514645</v>
      </c>
      <c r="N1364" s="75">
        <f t="shared" ca="1" si="389"/>
        <v>1.002514645</v>
      </c>
      <c r="O1364" s="74">
        <f t="shared" si="390"/>
        <v>0</v>
      </c>
      <c r="P1364" s="71">
        <f t="shared" ca="1" si="391"/>
        <v>2.5146449899999999</v>
      </c>
      <c r="Q1364" s="71">
        <f t="shared" si="394"/>
        <v>0</v>
      </c>
      <c r="R1364" s="76" t="str">
        <f t="shared" si="392"/>
        <v>A+J=</v>
      </c>
      <c r="S1364" s="92">
        <f t="shared" si="393"/>
        <v>46239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0">
        <f t="shared" si="395"/>
        <v>46131</v>
      </c>
      <c r="B1365" s="77" t="str">
        <f t="shared" ca="1" si="396"/>
        <v>n.d</v>
      </c>
      <c r="C1365" s="71">
        <f t="shared" si="382"/>
        <v>1000</v>
      </c>
      <c r="D1365" s="10">
        <f ca="1">IF(A1365&lt;$B$1,VLOOKUP(A1365,[1]DI!$A$4:$B$15000,2,FALSE),0)</f>
        <v>0</v>
      </c>
      <c r="E1365" s="71">
        <f t="shared" ca="1" si="383"/>
        <v>1</v>
      </c>
      <c r="F1365" s="71">
        <f ca="1">(TRUNC(PRODUCT($E$16:$E1364),16))</f>
        <v>1.37678777149288</v>
      </c>
      <c r="G1365" s="71">
        <f t="shared" ca="1" si="384"/>
        <v>1.37678777149288</v>
      </c>
      <c r="H1365" s="71">
        <f t="shared" ca="1" si="385"/>
        <v>1</v>
      </c>
      <c r="I1365" s="72">
        <f t="shared" si="397"/>
        <v>1.2999999999999999E-2</v>
      </c>
      <c r="J1365" s="92">
        <f t="shared" si="386"/>
        <v>46058</v>
      </c>
      <c r="K1365" s="73">
        <f t="shared" si="398"/>
        <v>48</v>
      </c>
      <c r="L1365" s="74">
        <f t="shared" si="387"/>
        <v>49</v>
      </c>
      <c r="M1365" s="75">
        <f t="shared" si="388"/>
        <v>1.002514645</v>
      </c>
      <c r="N1365" s="75">
        <f t="shared" ca="1" si="389"/>
        <v>1.002514645</v>
      </c>
      <c r="O1365" s="74">
        <f t="shared" si="390"/>
        <v>0</v>
      </c>
      <c r="P1365" s="71">
        <f t="shared" ca="1" si="391"/>
        <v>2.5146449899999999</v>
      </c>
      <c r="Q1365" s="71">
        <f t="shared" si="394"/>
        <v>0</v>
      </c>
      <c r="R1365" s="76" t="str">
        <f t="shared" si="392"/>
        <v>A+J=</v>
      </c>
      <c r="S1365" s="92">
        <f t="shared" si="393"/>
        <v>46239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0">
        <f t="shared" si="395"/>
        <v>46132</v>
      </c>
      <c r="B1366" s="77" t="str">
        <f t="shared" ca="1" si="396"/>
        <v>n.d</v>
      </c>
      <c r="C1366" s="71">
        <f t="shared" si="382"/>
        <v>1000</v>
      </c>
      <c r="D1366" s="10">
        <f ca="1">IF(A1366&lt;$B$1,VLOOKUP(A1366,[1]DI!$A$4:$B$15000,2,FALSE),0)</f>
        <v>0</v>
      </c>
      <c r="E1366" s="71">
        <f t="shared" ca="1" si="383"/>
        <v>1</v>
      </c>
      <c r="F1366" s="71">
        <f ca="1">(TRUNC(PRODUCT($E$16:$E1365),16))</f>
        <v>1.37678777149288</v>
      </c>
      <c r="G1366" s="71">
        <f t="shared" ca="1" si="384"/>
        <v>1.37678777149288</v>
      </c>
      <c r="H1366" s="71">
        <f t="shared" ca="1" si="385"/>
        <v>1</v>
      </c>
      <c r="I1366" s="72">
        <f t="shared" si="397"/>
        <v>1.2999999999999999E-2</v>
      </c>
      <c r="J1366" s="92">
        <f t="shared" si="386"/>
        <v>46058</v>
      </c>
      <c r="K1366" s="73">
        <f t="shared" si="398"/>
        <v>49</v>
      </c>
      <c r="L1366" s="74">
        <f t="shared" si="387"/>
        <v>49</v>
      </c>
      <c r="M1366" s="75">
        <f t="shared" si="388"/>
        <v>1.002514645</v>
      </c>
      <c r="N1366" s="75">
        <f t="shared" ca="1" si="389"/>
        <v>1.002514645</v>
      </c>
      <c r="O1366" s="74">
        <f t="shared" si="390"/>
        <v>0</v>
      </c>
      <c r="P1366" s="71">
        <f t="shared" ca="1" si="391"/>
        <v>2.5146449899999999</v>
      </c>
      <c r="Q1366" s="71">
        <f t="shared" si="394"/>
        <v>0</v>
      </c>
      <c r="R1366" s="76" t="str">
        <f t="shared" si="392"/>
        <v>A+J=</v>
      </c>
      <c r="S1366" s="92">
        <f t="shared" si="393"/>
        <v>46239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0">
        <f t="shared" si="395"/>
        <v>46133</v>
      </c>
      <c r="B1367" s="77" t="str">
        <f t="shared" ca="1" si="396"/>
        <v>n.d</v>
      </c>
      <c r="C1367" s="71">
        <f t="shared" si="382"/>
        <v>1000</v>
      </c>
      <c r="D1367" s="10">
        <f ca="1">IF(A1367&lt;$B$1,VLOOKUP(A1367,[1]DI!$A$4:$B$15000,2,FALSE),0)</f>
        <v>0</v>
      </c>
      <c r="E1367" s="71">
        <f t="shared" ca="1" si="383"/>
        <v>1</v>
      </c>
      <c r="F1367" s="71">
        <f ca="1">(TRUNC(PRODUCT($E$16:$E1366),16))</f>
        <v>1.37678777149288</v>
      </c>
      <c r="G1367" s="71">
        <f t="shared" ca="1" si="384"/>
        <v>1.37678777149288</v>
      </c>
      <c r="H1367" s="71">
        <f t="shared" ca="1" si="385"/>
        <v>1</v>
      </c>
      <c r="I1367" s="72">
        <f t="shared" si="397"/>
        <v>1.2999999999999999E-2</v>
      </c>
      <c r="J1367" s="92">
        <f t="shared" si="386"/>
        <v>46058</v>
      </c>
      <c r="K1367" s="73">
        <f t="shared" si="398"/>
        <v>49</v>
      </c>
      <c r="L1367" s="74">
        <f t="shared" si="387"/>
        <v>50</v>
      </c>
      <c r="M1367" s="75">
        <f t="shared" si="388"/>
        <v>1.0025660300000001</v>
      </c>
      <c r="N1367" s="75">
        <f t="shared" ca="1" si="389"/>
        <v>1.0025660300000001</v>
      </c>
      <c r="O1367" s="74">
        <f t="shared" si="390"/>
        <v>0</v>
      </c>
      <c r="P1367" s="71">
        <f t="shared" ca="1" si="391"/>
        <v>2.56603</v>
      </c>
      <c r="Q1367" s="71">
        <f t="shared" si="394"/>
        <v>0</v>
      </c>
      <c r="R1367" s="76" t="str">
        <f t="shared" si="392"/>
        <v>A+J=</v>
      </c>
      <c r="S1367" s="92">
        <f t="shared" si="393"/>
        <v>46239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0">
        <f t="shared" si="395"/>
        <v>46134</v>
      </c>
      <c r="B1368" s="77" t="str">
        <f t="shared" ca="1" si="396"/>
        <v>n.d</v>
      </c>
      <c r="C1368" s="71">
        <f t="shared" si="382"/>
        <v>1000</v>
      </c>
      <c r="D1368" s="10">
        <f ca="1">IF(A1368&lt;$B$1,VLOOKUP(A1368,[1]DI!$A$4:$B$15000,2,FALSE),0)</f>
        <v>0</v>
      </c>
      <c r="E1368" s="71">
        <f t="shared" ca="1" si="383"/>
        <v>1</v>
      </c>
      <c r="F1368" s="71">
        <f ca="1">(TRUNC(PRODUCT($E$16:$E1367),16))</f>
        <v>1.37678777149288</v>
      </c>
      <c r="G1368" s="71">
        <f t="shared" ca="1" si="384"/>
        <v>1.37678777149288</v>
      </c>
      <c r="H1368" s="71">
        <f t="shared" ca="1" si="385"/>
        <v>1</v>
      </c>
      <c r="I1368" s="72">
        <f t="shared" si="397"/>
        <v>1.2999999999999999E-2</v>
      </c>
      <c r="J1368" s="92">
        <f t="shared" si="386"/>
        <v>46058</v>
      </c>
      <c r="K1368" s="73">
        <f t="shared" si="398"/>
        <v>50</v>
      </c>
      <c r="L1368" s="74">
        <f t="shared" si="387"/>
        <v>50</v>
      </c>
      <c r="M1368" s="75">
        <f t="shared" si="388"/>
        <v>1.0025660300000001</v>
      </c>
      <c r="N1368" s="75">
        <f t="shared" ca="1" si="389"/>
        <v>1.0025660300000001</v>
      </c>
      <c r="O1368" s="74">
        <f t="shared" si="390"/>
        <v>0</v>
      </c>
      <c r="P1368" s="71">
        <f t="shared" ca="1" si="391"/>
        <v>2.56603</v>
      </c>
      <c r="Q1368" s="71">
        <f t="shared" si="394"/>
        <v>0</v>
      </c>
      <c r="R1368" s="76" t="str">
        <f t="shared" si="392"/>
        <v>A+J=</v>
      </c>
      <c r="S1368" s="92">
        <f t="shared" si="393"/>
        <v>46239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0">
        <f t="shared" si="395"/>
        <v>46135</v>
      </c>
      <c r="B1369" s="77" t="str">
        <f t="shared" ca="1" si="396"/>
        <v>n.d</v>
      </c>
      <c r="C1369" s="71">
        <f t="shared" si="382"/>
        <v>1000</v>
      </c>
      <c r="D1369" s="10">
        <f ca="1">IF(A1369&lt;$B$1,VLOOKUP(A1369,[1]DI!$A$4:$B$15000,2,FALSE),0)</f>
        <v>0</v>
      </c>
      <c r="E1369" s="71">
        <f t="shared" ca="1" si="383"/>
        <v>1</v>
      </c>
      <c r="F1369" s="71">
        <f ca="1">(TRUNC(PRODUCT($E$16:$E1368),16))</f>
        <v>1.37678777149288</v>
      </c>
      <c r="G1369" s="71">
        <f t="shared" ca="1" si="384"/>
        <v>1.37678777149288</v>
      </c>
      <c r="H1369" s="71">
        <f t="shared" ca="1" si="385"/>
        <v>1</v>
      </c>
      <c r="I1369" s="72">
        <f t="shared" si="397"/>
        <v>1.2999999999999999E-2</v>
      </c>
      <c r="J1369" s="92">
        <f t="shared" si="386"/>
        <v>46058</v>
      </c>
      <c r="K1369" s="73">
        <f t="shared" si="398"/>
        <v>51</v>
      </c>
      <c r="L1369" s="74">
        <f t="shared" si="387"/>
        <v>51</v>
      </c>
      <c r="M1369" s="75">
        <f t="shared" si="388"/>
        <v>1.002617417</v>
      </c>
      <c r="N1369" s="75">
        <f t="shared" ca="1" si="389"/>
        <v>1.002617417</v>
      </c>
      <c r="O1369" s="74">
        <f t="shared" si="390"/>
        <v>0</v>
      </c>
      <c r="P1369" s="71">
        <f t="shared" ca="1" si="391"/>
        <v>2.6174169900000002</v>
      </c>
      <c r="Q1369" s="71">
        <f t="shared" si="394"/>
        <v>0</v>
      </c>
      <c r="R1369" s="76" t="str">
        <f t="shared" si="392"/>
        <v>A+J=</v>
      </c>
      <c r="S1369" s="92">
        <f t="shared" si="393"/>
        <v>46239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0">
        <f t="shared" si="395"/>
        <v>46136</v>
      </c>
      <c r="B1370" s="77" t="str">
        <f t="shared" ca="1" si="396"/>
        <v>n.d</v>
      </c>
      <c r="C1370" s="71">
        <f t="shared" si="382"/>
        <v>1000</v>
      </c>
      <c r="D1370" s="10">
        <f ca="1">IF(A1370&lt;$B$1,VLOOKUP(A1370,[1]DI!$A$4:$B$15000,2,FALSE),0)</f>
        <v>0</v>
      </c>
      <c r="E1370" s="71">
        <f t="shared" ca="1" si="383"/>
        <v>1</v>
      </c>
      <c r="F1370" s="71">
        <f ca="1">(TRUNC(PRODUCT($E$16:$E1369),16))</f>
        <v>1.37678777149288</v>
      </c>
      <c r="G1370" s="71">
        <f t="shared" ca="1" si="384"/>
        <v>1.37678777149288</v>
      </c>
      <c r="H1370" s="71">
        <f t="shared" ca="1" si="385"/>
        <v>1</v>
      </c>
      <c r="I1370" s="72">
        <f t="shared" si="397"/>
        <v>1.2999999999999999E-2</v>
      </c>
      <c r="J1370" s="92">
        <f t="shared" si="386"/>
        <v>46058</v>
      </c>
      <c r="K1370" s="73">
        <f t="shared" si="398"/>
        <v>52</v>
      </c>
      <c r="L1370" s="74">
        <f t="shared" si="387"/>
        <v>52</v>
      </c>
      <c r="M1370" s="75">
        <f t="shared" si="388"/>
        <v>1.0026688079999999</v>
      </c>
      <c r="N1370" s="75">
        <f t="shared" ca="1" si="389"/>
        <v>1.0026688079999999</v>
      </c>
      <c r="O1370" s="74">
        <f t="shared" si="390"/>
        <v>0</v>
      </c>
      <c r="P1370" s="71">
        <f t="shared" ca="1" si="391"/>
        <v>2.6688079899999999</v>
      </c>
      <c r="Q1370" s="71">
        <f t="shared" si="394"/>
        <v>0</v>
      </c>
      <c r="R1370" s="76" t="str">
        <f t="shared" si="392"/>
        <v>A+J=</v>
      </c>
      <c r="S1370" s="92">
        <f t="shared" si="393"/>
        <v>46239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0">
        <f t="shared" si="395"/>
        <v>46137</v>
      </c>
      <c r="B1371" s="77" t="str">
        <f t="shared" ca="1" si="396"/>
        <v>n.d</v>
      </c>
      <c r="C1371" s="71">
        <f t="shared" si="382"/>
        <v>1000</v>
      </c>
      <c r="D1371" s="10">
        <f ca="1">IF(A1371&lt;$B$1,VLOOKUP(A1371,[1]DI!$A$4:$B$15000,2,FALSE),0)</f>
        <v>0</v>
      </c>
      <c r="E1371" s="71">
        <f t="shared" ca="1" si="383"/>
        <v>1</v>
      </c>
      <c r="F1371" s="71">
        <f ca="1">(TRUNC(PRODUCT($E$16:$E1370),16))</f>
        <v>1.37678777149288</v>
      </c>
      <c r="G1371" s="71">
        <f t="shared" ca="1" si="384"/>
        <v>1.37678777149288</v>
      </c>
      <c r="H1371" s="71">
        <f t="shared" ca="1" si="385"/>
        <v>1</v>
      </c>
      <c r="I1371" s="72">
        <f t="shared" si="397"/>
        <v>1.2999999999999999E-2</v>
      </c>
      <c r="J1371" s="92">
        <f t="shared" si="386"/>
        <v>46058</v>
      </c>
      <c r="K1371" s="73">
        <f t="shared" si="398"/>
        <v>52</v>
      </c>
      <c r="L1371" s="74">
        <f t="shared" si="387"/>
        <v>53</v>
      </c>
      <c r="M1371" s="75">
        <f t="shared" si="388"/>
        <v>1.002720201</v>
      </c>
      <c r="N1371" s="75">
        <f t="shared" ca="1" si="389"/>
        <v>1.002720201</v>
      </c>
      <c r="O1371" s="74">
        <f t="shared" si="390"/>
        <v>0</v>
      </c>
      <c r="P1371" s="71">
        <f t="shared" ca="1" si="391"/>
        <v>2.7202009999999999</v>
      </c>
      <c r="Q1371" s="71">
        <f t="shared" si="394"/>
        <v>0</v>
      </c>
      <c r="R1371" s="76" t="str">
        <f t="shared" si="392"/>
        <v>A+J=</v>
      </c>
      <c r="S1371" s="92">
        <f t="shared" si="393"/>
        <v>46239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0">
        <f t="shared" si="395"/>
        <v>46138</v>
      </c>
      <c r="B1372" s="77" t="str">
        <f t="shared" ca="1" si="396"/>
        <v>n.d</v>
      </c>
      <c r="C1372" s="71">
        <f t="shared" si="382"/>
        <v>1000</v>
      </c>
      <c r="D1372" s="10">
        <f ca="1">IF(A1372&lt;$B$1,VLOOKUP(A1372,[1]DI!$A$4:$B$15000,2,FALSE),0)</f>
        <v>0</v>
      </c>
      <c r="E1372" s="71">
        <f t="shared" ca="1" si="383"/>
        <v>1</v>
      </c>
      <c r="F1372" s="71">
        <f ca="1">(TRUNC(PRODUCT($E$16:$E1371),16))</f>
        <v>1.37678777149288</v>
      </c>
      <c r="G1372" s="71">
        <f t="shared" ca="1" si="384"/>
        <v>1.37678777149288</v>
      </c>
      <c r="H1372" s="71">
        <f t="shared" ca="1" si="385"/>
        <v>1</v>
      </c>
      <c r="I1372" s="72">
        <f t="shared" si="397"/>
        <v>1.2999999999999999E-2</v>
      </c>
      <c r="J1372" s="92">
        <f t="shared" si="386"/>
        <v>46058</v>
      </c>
      <c r="K1372" s="73">
        <f t="shared" si="398"/>
        <v>52</v>
      </c>
      <c r="L1372" s="74">
        <f t="shared" si="387"/>
        <v>53</v>
      </c>
      <c r="M1372" s="75">
        <f t="shared" si="388"/>
        <v>1.002720201</v>
      </c>
      <c r="N1372" s="75">
        <f t="shared" ca="1" si="389"/>
        <v>1.002720201</v>
      </c>
      <c r="O1372" s="74">
        <f t="shared" si="390"/>
        <v>0</v>
      </c>
      <c r="P1372" s="71">
        <f t="shared" ca="1" si="391"/>
        <v>2.7202009999999999</v>
      </c>
      <c r="Q1372" s="71">
        <f t="shared" si="394"/>
        <v>0</v>
      </c>
      <c r="R1372" s="76" t="str">
        <f t="shared" si="392"/>
        <v>A+J=</v>
      </c>
      <c r="S1372" s="92">
        <f t="shared" si="393"/>
        <v>46239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0">
        <f t="shared" si="395"/>
        <v>46139</v>
      </c>
      <c r="B1373" s="77" t="str">
        <f t="shared" ca="1" si="396"/>
        <v>n.d</v>
      </c>
      <c r="C1373" s="71">
        <f t="shared" si="382"/>
        <v>1000</v>
      </c>
      <c r="D1373" s="10">
        <f ca="1">IF(A1373&lt;$B$1,VLOOKUP(A1373,[1]DI!$A$4:$B$15000,2,FALSE),0)</f>
        <v>0</v>
      </c>
      <c r="E1373" s="71">
        <f t="shared" ca="1" si="383"/>
        <v>1</v>
      </c>
      <c r="F1373" s="71">
        <f ca="1">(TRUNC(PRODUCT($E$16:$E1372),16))</f>
        <v>1.37678777149288</v>
      </c>
      <c r="G1373" s="71">
        <f t="shared" ca="1" si="384"/>
        <v>1.37678777149288</v>
      </c>
      <c r="H1373" s="71">
        <f t="shared" ca="1" si="385"/>
        <v>1</v>
      </c>
      <c r="I1373" s="72">
        <f t="shared" si="397"/>
        <v>1.2999999999999999E-2</v>
      </c>
      <c r="J1373" s="92">
        <f t="shared" si="386"/>
        <v>46058</v>
      </c>
      <c r="K1373" s="73">
        <f t="shared" si="398"/>
        <v>53</v>
      </c>
      <c r="L1373" s="74">
        <f t="shared" si="387"/>
        <v>53</v>
      </c>
      <c r="M1373" s="75">
        <f t="shared" si="388"/>
        <v>1.002720201</v>
      </c>
      <c r="N1373" s="75">
        <f t="shared" ca="1" si="389"/>
        <v>1.002720201</v>
      </c>
      <c r="O1373" s="74">
        <f t="shared" si="390"/>
        <v>0</v>
      </c>
      <c r="P1373" s="71">
        <f t="shared" ca="1" si="391"/>
        <v>2.7202009999999999</v>
      </c>
      <c r="Q1373" s="71">
        <f t="shared" si="394"/>
        <v>0</v>
      </c>
      <c r="R1373" s="76" t="str">
        <f t="shared" si="392"/>
        <v>A+J=</v>
      </c>
      <c r="S1373" s="92">
        <f t="shared" si="393"/>
        <v>46239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0">
        <f t="shared" si="395"/>
        <v>46140</v>
      </c>
      <c r="B1374" s="77" t="str">
        <f t="shared" ca="1" si="396"/>
        <v>n.d</v>
      </c>
      <c r="C1374" s="71">
        <f t="shared" si="382"/>
        <v>1000</v>
      </c>
      <c r="D1374" s="10">
        <f ca="1">IF(A1374&lt;$B$1,VLOOKUP(A1374,[1]DI!$A$4:$B$15000,2,FALSE),0)</f>
        <v>0</v>
      </c>
      <c r="E1374" s="71">
        <f t="shared" ca="1" si="383"/>
        <v>1</v>
      </c>
      <c r="F1374" s="71">
        <f ca="1">(TRUNC(PRODUCT($E$16:$E1373),16))</f>
        <v>1.37678777149288</v>
      </c>
      <c r="G1374" s="71">
        <f t="shared" ca="1" si="384"/>
        <v>1.37678777149288</v>
      </c>
      <c r="H1374" s="71">
        <f t="shared" ca="1" si="385"/>
        <v>1</v>
      </c>
      <c r="I1374" s="72">
        <f t="shared" si="397"/>
        <v>1.2999999999999999E-2</v>
      </c>
      <c r="J1374" s="92">
        <f t="shared" si="386"/>
        <v>46058</v>
      </c>
      <c r="K1374" s="73">
        <f t="shared" si="398"/>
        <v>54</v>
      </c>
      <c r="L1374" s="74">
        <f t="shared" si="387"/>
        <v>54</v>
      </c>
      <c r="M1374" s="75">
        <f t="shared" si="388"/>
        <v>1.0027715960000001</v>
      </c>
      <c r="N1374" s="75">
        <f t="shared" ca="1" si="389"/>
        <v>1.0027715960000001</v>
      </c>
      <c r="O1374" s="74">
        <f t="shared" si="390"/>
        <v>0</v>
      </c>
      <c r="P1374" s="71">
        <f t="shared" ca="1" si="391"/>
        <v>2.7715960000000002</v>
      </c>
      <c r="Q1374" s="71">
        <f t="shared" si="394"/>
        <v>0</v>
      </c>
      <c r="R1374" s="76" t="str">
        <f t="shared" si="392"/>
        <v>A+J=</v>
      </c>
      <c r="S1374" s="92">
        <f t="shared" si="393"/>
        <v>46239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0">
        <f t="shared" si="395"/>
        <v>46141</v>
      </c>
      <c r="B1375" s="77" t="str">
        <f t="shared" ca="1" si="396"/>
        <v>n.d</v>
      </c>
      <c r="C1375" s="71">
        <f t="shared" si="382"/>
        <v>1000</v>
      </c>
      <c r="D1375" s="10">
        <f ca="1">IF(A1375&lt;$B$1,VLOOKUP(A1375,[1]DI!$A$4:$B$15000,2,FALSE),0)</f>
        <v>0</v>
      </c>
      <c r="E1375" s="71">
        <f t="shared" ca="1" si="383"/>
        <v>1</v>
      </c>
      <c r="F1375" s="71">
        <f ca="1">(TRUNC(PRODUCT($E$16:$E1374),16))</f>
        <v>1.37678777149288</v>
      </c>
      <c r="G1375" s="71">
        <f t="shared" ca="1" si="384"/>
        <v>1.37678777149288</v>
      </c>
      <c r="H1375" s="71">
        <f t="shared" ca="1" si="385"/>
        <v>1</v>
      </c>
      <c r="I1375" s="72">
        <f t="shared" si="397"/>
        <v>1.2999999999999999E-2</v>
      </c>
      <c r="J1375" s="92">
        <f t="shared" si="386"/>
        <v>46058</v>
      </c>
      <c r="K1375" s="73">
        <f t="shared" si="398"/>
        <v>55</v>
      </c>
      <c r="L1375" s="74">
        <f t="shared" si="387"/>
        <v>55</v>
      </c>
      <c r="M1375" s="75">
        <f t="shared" si="388"/>
        <v>1.0028229950000001</v>
      </c>
      <c r="N1375" s="75">
        <f t="shared" ca="1" si="389"/>
        <v>1.0028229950000001</v>
      </c>
      <c r="O1375" s="74">
        <f t="shared" si="390"/>
        <v>0</v>
      </c>
      <c r="P1375" s="71">
        <f t="shared" ca="1" si="391"/>
        <v>2.8229950000000001</v>
      </c>
      <c r="Q1375" s="71">
        <f t="shared" si="394"/>
        <v>0</v>
      </c>
      <c r="R1375" s="76" t="str">
        <f t="shared" si="392"/>
        <v>A+J=</v>
      </c>
      <c r="S1375" s="92">
        <f t="shared" si="393"/>
        <v>46239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0">
        <f t="shared" si="395"/>
        <v>46142</v>
      </c>
      <c r="B1376" s="77" t="str">
        <f t="shared" ca="1" si="396"/>
        <v>n.d</v>
      </c>
      <c r="C1376" s="71">
        <f t="shared" si="382"/>
        <v>1000</v>
      </c>
      <c r="D1376" s="10">
        <f ca="1">IF(A1376&lt;$B$1,VLOOKUP(A1376,[1]DI!$A$4:$B$15000,2,FALSE),0)</f>
        <v>0</v>
      </c>
      <c r="E1376" s="71">
        <f t="shared" ca="1" si="383"/>
        <v>1</v>
      </c>
      <c r="F1376" s="71">
        <f ca="1">(TRUNC(PRODUCT($E$16:$E1375),16))</f>
        <v>1.37678777149288</v>
      </c>
      <c r="G1376" s="71">
        <f t="shared" ca="1" si="384"/>
        <v>1.37678777149288</v>
      </c>
      <c r="H1376" s="71">
        <f t="shared" ca="1" si="385"/>
        <v>1</v>
      </c>
      <c r="I1376" s="72">
        <f t="shared" si="397"/>
        <v>1.2999999999999999E-2</v>
      </c>
      <c r="J1376" s="92">
        <f t="shared" si="386"/>
        <v>46058</v>
      </c>
      <c r="K1376" s="73">
        <f t="shared" si="398"/>
        <v>56</v>
      </c>
      <c r="L1376" s="74">
        <f t="shared" si="387"/>
        <v>56</v>
      </c>
      <c r="M1376" s="75">
        <f t="shared" si="388"/>
        <v>1.0028743950000001</v>
      </c>
      <c r="N1376" s="75">
        <f t="shared" ca="1" si="389"/>
        <v>1.0028743950000001</v>
      </c>
      <c r="O1376" s="74">
        <f t="shared" si="390"/>
        <v>0</v>
      </c>
      <c r="P1376" s="71">
        <f t="shared" ca="1" si="391"/>
        <v>2.8743949999999998</v>
      </c>
      <c r="Q1376" s="71">
        <f t="shared" si="394"/>
        <v>0</v>
      </c>
      <c r="R1376" s="76" t="str">
        <f t="shared" si="392"/>
        <v>A+J=</v>
      </c>
      <c r="S1376" s="92">
        <f t="shared" si="393"/>
        <v>46239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0">
        <f t="shared" si="395"/>
        <v>46143</v>
      </c>
      <c r="B1377" s="77" t="str">
        <f t="shared" ca="1" si="396"/>
        <v>n.d</v>
      </c>
      <c r="C1377" s="71">
        <f t="shared" si="382"/>
        <v>1000</v>
      </c>
      <c r="D1377" s="10">
        <f ca="1">IF(A1377&lt;$B$1,VLOOKUP(A1377,[1]DI!$A$4:$B$15000,2,FALSE),0)</f>
        <v>0</v>
      </c>
      <c r="E1377" s="71">
        <f t="shared" ca="1" si="383"/>
        <v>1</v>
      </c>
      <c r="F1377" s="71">
        <f ca="1">(TRUNC(PRODUCT($E$16:$E1376),16))</f>
        <v>1.37678777149288</v>
      </c>
      <c r="G1377" s="71">
        <f t="shared" ca="1" si="384"/>
        <v>1.37678777149288</v>
      </c>
      <c r="H1377" s="71">
        <f t="shared" ca="1" si="385"/>
        <v>1</v>
      </c>
      <c r="I1377" s="72">
        <f t="shared" si="397"/>
        <v>1.2999999999999999E-2</v>
      </c>
      <c r="J1377" s="92">
        <f t="shared" si="386"/>
        <v>46058</v>
      </c>
      <c r="K1377" s="73">
        <f t="shared" si="398"/>
        <v>56</v>
      </c>
      <c r="L1377" s="74">
        <f t="shared" si="387"/>
        <v>57</v>
      </c>
      <c r="M1377" s="75">
        <f t="shared" si="388"/>
        <v>1.002925799</v>
      </c>
      <c r="N1377" s="75">
        <f t="shared" ca="1" si="389"/>
        <v>1.002925799</v>
      </c>
      <c r="O1377" s="74">
        <f t="shared" si="390"/>
        <v>0</v>
      </c>
      <c r="P1377" s="71">
        <f t="shared" ca="1" si="391"/>
        <v>2.925799</v>
      </c>
      <c r="Q1377" s="71">
        <f t="shared" si="394"/>
        <v>0</v>
      </c>
      <c r="R1377" s="76" t="str">
        <f t="shared" si="392"/>
        <v>A+J=</v>
      </c>
      <c r="S1377" s="92">
        <f t="shared" si="393"/>
        <v>46239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0">
        <f t="shared" si="395"/>
        <v>46144</v>
      </c>
      <c r="B1378" s="77" t="str">
        <f t="shared" ca="1" si="396"/>
        <v>n.d</v>
      </c>
      <c r="C1378" s="71">
        <f t="shared" si="382"/>
        <v>1000</v>
      </c>
      <c r="D1378" s="10">
        <f ca="1">IF(A1378&lt;$B$1,VLOOKUP(A1378,[1]DI!$A$4:$B$15000,2,FALSE),0)</f>
        <v>0</v>
      </c>
      <c r="E1378" s="71">
        <f t="shared" ca="1" si="383"/>
        <v>1</v>
      </c>
      <c r="F1378" s="71">
        <f ca="1">(TRUNC(PRODUCT($E$16:$E1377),16))</f>
        <v>1.37678777149288</v>
      </c>
      <c r="G1378" s="71">
        <f t="shared" ca="1" si="384"/>
        <v>1.37678777149288</v>
      </c>
      <c r="H1378" s="71">
        <f t="shared" ca="1" si="385"/>
        <v>1</v>
      </c>
      <c r="I1378" s="72">
        <f t="shared" si="397"/>
        <v>1.2999999999999999E-2</v>
      </c>
      <c r="J1378" s="92">
        <f t="shared" si="386"/>
        <v>46058</v>
      </c>
      <c r="K1378" s="73">
        <f t="shared" si="398"/>
        <v>56</v>
      </c>
      <c r="L1378" s="74">
        <f t="shared" si="387"/>
        <v>57</v>
      </c>
      <c r="M1378" s="75">
        <f t="shared" si="388"/>
        <v>1.002925799</v>
      </c>
      <c r="N1378" s="75">
        <f t="shared" ca="1" si="389"/>
        <v>1.002925799</v>
      </c>
      <c r="O1378" s="74">
        <f t="shared" si="390"/>
        <v>0</v>
      </c>
      <c r="P1378" s="71">
        <f t="shared" ca="1" si="391"/>
        <v>2.925799</v>
      </c>
      <c r="Q1378" s="71">
        <f t="shared" si="394"/>
        <v>0</v>
      </c>
      <c r="R1378" s="76" t="str">
        <f t="shared" si="392"/>
        <v>A+J=</v>
      </c>
      <c r="S1378" s="92">
        <f t="shared" si="393"/>
        <v>46239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0">
        <f t="shared" si="395"/>
        <v>46145</v>
      </c>
      <c r="B1379" s="77" t="str">
        <f t="shared" ca="1" si="396"/>
        <v>n.d</v>
      </c>
      <c r="C1379" s="71">
        <f t="shared" si="382"/>
        <v>1000</v>
      </c>
      <c r="D1379" s="10">
        <f ca="1">IF(A1379&lt;$B$1,VLOOKUP(A1379,[1]DI!$A$4:$B$15000,2,FALSE),0)</f>
        <v>0</v>
      </c>
      <c r="E1379" s="71">
        <f t="shared" ca="1" si="383"/>
        <v>1</v>
      </c>
      <c r="F1379" s="71">
        <f ca="1">(TRUNC(PRODUCT($E$16:$E1378),16))</f>
        <v>1.37678777149288</v>
      </c>
      <c r="G1379" s="71">
        <f t="shared" ca="1" si="384"/>
        <v>1.37678777149288</v>
      </c>
      <c r="H1379" s="71">
        <f t="shared" ca="1" si="385"/>
        <v>1</v>
      </c>
      <c r="I1379" s="72">
        <f t="shared" si="397"/>
        <v>1.2999999999999999E-2</v>
      </c>
      <c r="J1379" s="92">
        <f t="shared" si="386"/>
        <v>46058</v>
      </c>
      <c r="K1379" s="73">
        <f t="shared" si="398"/>
        <v>56</v>
      </c>
      <c r="L1379" s="74">
        <f t="shared" si="387"/>
        <v>57</v>
      </c>
      <c r="M1379" s="75">
        <f t="shared" si="388"/>
        <v>1.002925799</v>
      </c>
      <c r="N1379" s="75">
        <f t="shared" ca="1" si="389"/>
        <v>1.002925799</v>
      </c>
      <c r="O1379" s="74">
        <f t="shared" si="390"/>
        <v>0</v>
      </c>
      <c r="P1379" s="71">
        <f t="shared" ca="1" si="391"/>
        <v>2.925799</v>
      </c>
      <c r="Q1379" s="71">
        <f t="shared" si="394"/>
        <v>0</v>
      </c>
      <c r="R1379" s="76" t="str">
        <f t="shared" si="392"/>
        <v>A+J=</v>
      </c>
      <c r="S1379" s="92">
        <f t="shared" si="393"/>
        <v>46239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0">
        <f t="shared" si="395"/>
        <v>46146</v>
      </c>
      <c r="B1380" s="77" t="str">
        <f t="shared" ca="1" si="396"/>
        <v>n.d</v>
      </c>
      <c r="C1380" s="71">
        <f t="shared" si="382"/>
        <v>1000</v>
      </c>
      <c r="D1380" s="10">
        <f ca="1">IF(A1380&lt;$B$1,VLOOKUP(A1380,[1]DI!$A$4:$B$15000,2,FALSE),0)</f>
        <v>0</v>
      </c>
      <c r="E1380" s="71">
        <f t="shared" ca="1" si="383"/>
        <v>1</v>
      </c>
      <c r="F1380" s="71">
        <f ca="1">(TRUNC(PRODUCT($E$16:$E1379),16))</f>
        <v>1.37678777149288</v>
      </c>
      <c r="G1380" s="71">
        <f t="shared" ca="1" si="384"/>
        <v>1.37678777149288</v>
      </c>
      <c r="H1380" s="71">
        <f t="shared" ca="1" si="385"/>
        <v>1</v>
      </c>
      <c r="I1380" s="72">
        <f t="shared" si="397"/>
        <v>1.2999999999999999E-2</v>
      </c>
      <c r="J1380" s="92">
        <f t="shared" si="386"/>
        <v>46058</v>
      </c>
      <c r="K1380" s="73">
        <f t="shared" si="398"/>
        <v>57</v>
      </c>
      <c r="L1380" s="74">
        <f t="shared" si="387"/>
        <v>57</v>
      </c>
      <c r="M1380" s="75">
        <f t="shared" si="388"/>
        <v>1.002925799</v>
      </c>
      <c r="N1380" s="75">
        <f t="shared" ca="1" si="389"/>
        <v>1.002925799</v>
      </c>
      <c r="O1380" s="74">
        <f t="shared" si="390"/>
        <v>0</v>
      </c>
      <c r="P1380" s="71">
        <f t="shared" ca="1" si="391"/>
        <v>2.925799</v>
      </c>
      <c r="Q1380" s="71">
        <f t="shared" si="394"/>
        <v>0</v>
      </c>
      <c r="R1380" s="76" t="str">
        <f t="shared" si="392"/>
        <v>A+J=</v>
      </c>
      <c r="S1380" s="92">
        <f t="shared" si="393"/>
        <v>46239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0">
        <f t="shared" si="395"/>
        <v>46147</v>
      </c>
      <c r="B1381" s="77" t="str">
        <f t="shared" ca="1" si="396"/>
        <v>n.d</v>
      </c>
      <c r="C1381" s="71">
        <f t="shared" si="382"/>
        <v>1000</v>
      </c>
      <c r="D1381" s="10">
        <f ca="1">IF(A1381&lt;$B$1,VLOOKUP(A1381,[1]DI!$A$4:$B$15000,2,FALSE),0)</f>
        <v>0</v>
      </c>
      <c r="E1381" s="71">
        <f t="shared" ca="1" si="383"/>
        <v>1</v>
      </c>
      <c r="F1381" s="71">
        <f ca="1">(TRUNC(PRODUCT($E$16:$E1380),16))</f>
        <v>1.37678777149288</v>
      </c>
      <c r="G1381" s="71">
        <f t="shared" ca="1" si="384"/>
        <v>1.37678777149288</v>
      </c>
      <c r="H1381" s="71">
        <f t="shared" ca="1" si="385"/>
        <v>1</v>
      </c>
      <c r="I1381" s="72">
        <f t="shared" si="397"/>
        <v>1.2999999999999999E-2</v>
      </c>
      <c r="J1381" s="92">
        <f t="shared" si="386"/>
        <v>46058</v>
      </c>
      <c r="K1381" s="73">
        <f t="shared" si="398"/>
        <v>58</v>
      </c>
      <c r="L1381" s="74">
        <f t="shared" si="387"/>
        <v>58</v>
      </c>
      <c r="M1381" s="75">
        <f t="shared" si="388"/>
        <v>1.0029772050000001</v>
      </c>
      <c r="N1381" s="75">
        <f t="shared" ca="1" si="389"/>
        <v>1.0029772050000001</v>
      </c>
      <c r="O1381" s="74">
        <f t="shared" si="390"/>
        <v>0</v>
      </c>
      <c r="P1381" s="71">
        <f t="shared" ca="1" si="391"/>
        <v>2.9772050000000001</v>
      </c>
      <c r="Q1381" s="71">
        <f t="shared" si="394"/>
        <v>0</v>
      </c>
      <c r="R1381" s="76" t="str">
        <f t="shared" si="392"/>
        <v>A+J=</v>
      </c>
      <c r="S1381" s="92">
        <f t="shared" si="393"/>
        <v>46239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0">
        <f t="shared" si="395"/>
        <v>46148</v>
      </c>
      <c r="B1382" s="77" t="str">
        <f t="shared" ca="1" si="396"/>
        <v>n.d</v>
      </c>
      <c r="C1382" s="71">
        <f t="shared" si="382"/>
        <v>1000</v>
      </c>
      <c r="D1382" s="10">
        <f ca="1">IF(A1382&lt;$B$1,VLOOKUP(A1382,[1]DI!$A$4:$B$15000,2,FALSE),0)</f>
        <v>0</v>
      </c>
      <c r="E1382" s="71">
        <f t="shared" ca="1" si="383"/>
        <v>1</v>
      </c>
      <c r="F1382" s="71">
        <f ca="1">(TRUNC(PRODUCT($E$16:$E1381),16))</f>
        <v>1.37678777149288</v>
      </c>
      <c r="G1382" s="71">
        <f t="shared" ca="1" si="384"/>
        <v>1.37678777149288</v>
      </c>
      <c r="H1382" s="71">
        <f t="shared" ca="1" si="385"/>
        <v>1</v>
      </c>
      <c r="I1382" s="72">
        <f t="shared" si="397"/>
        <v>1.2999999999999999E-2</v>
      </c>
      <c r="J1382" s="92">
        <f t="shared" si="386"/>
        <v>46058</v>
      </c>
      <c r="K1382" s="73">
        <f t="shared" si="398"/>
        <v>59</v>
      </c>
      <c r="L1382" s="74">
        <f t="shared" si="387"/>
        <v>59</v>
      </c>
      <c r="M1382" s="75">
        <f t="shared" si="388"/>
        <v>1.003028614</v>
      </c>
      <c r="N1382" s="75">
        <f t="shared" ca="1" si="389"/>
        <v>1.003028614</v>
      </c>
      <c r="O1382" s="74">
        <f t="shared" si="390"/>
        <v>0</v>
      </c>
      <c r="P1382" s="71">
        <f t="shared" ca="1" si="391"/>
        <v>3.0286139900000002</v>
      </c>
      <c r="Q1382" s="71">
        <f t="shared" si="394"/>
        <v>0</v>
      </c>
      <c r="R1382" s="76" t="str">
        <f t="shared" si="392"/>
        <v>A+J=</v>
      </c>
      <c r="S1382" s="92">
        <f t="shared" si="393"/>
        <v>46239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0">
        <f t="shared" si="395"/>
        <v>46149</v>
      </c>
      <c r="B1383" s="77" t="str">
        <f t="shared" ca="1" si="396"/>
        <v>n.d</v>
      </c>
      <c r="C1383" s="71">
        <f t="shared" si="382"/>
        <v>1000</v>
      </c>
      <c r="D1383" s="10">
        <f ca="1">IF(A1383&lt;$B$1,VLOOKUP(A1383,[1]DI!$A$4:$B$15000,2,FALSE),0)</f>
        <v>0</v>
      </c>
      <c r="E1383" s="71">
        <f t="shared" ca="1" si="383"/>
        <v>1</v>
      </c>
      <c r="F1383" s="71">
        <f ca="1">(TRUNC(PRODUCT($E$16:$E1382),16))</f>
        <v>1.37678777149288</v>
      </c>
      <c r="G1383" s="71">
        <f t="shared" ca="1" si="384"/>
        <v>1.37678777149288</v>
      </c>
      <c r="H1383" s="71">
        <f t="shared" ca="1" si="385"/>
        <v>1</v>
      </c>
      <c r="I1383" s="72">
        <f t="shared" si="397"/>
        <v>1.2999999999999999E-2</v>
      </c>
      <c r="J1383" s="92">
        <f t="shared" si="386"/>
        <v>46058</v>
      </c>
      <c r="K1383" s="73">
        <f t="shared" si="398"/>
        <v>60</v>
      </c>
      <c r="L1383" s="74">
        <f t="shared" si="387"/>
        <v>60</v>
      </c>
      <c r="M1383" s="75">
        <f t="shared" si="388"/>
        <v>1.003080025</v>
      </c>
      <c r="N1383" s="75">
        <f t="shared" ca="1" si="389"/>
        <v>1.003080025</v>
      </c>
      <c r="O1383" s="74">
        <f t="shared" si="390"/>
        <v>0</v>
      </c>
      <c r="P1383" s="71">
        <f t="shared" ca="1" si="391"/>
        <v>3.080025</v>
      </c>
      <c r="Q1383" s="71">
        <f t="shared" si="394"/>
        <v>0</v>
      </c>
      <c r="R1383" s="76" t="str">
        <f t="shared" si="392"/>
        <v>A+J=</v>
      </c>
      <c r="S1383" s="92">
        <f t="shared" si="393"/>
        <v>46239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0">
        <f t="shared" si="395"/>
        <v>46150</v>
      </c>
      <c r="B1384" s="77" t="str">
        <f t="shared" ca="1" si="396"/>
        <v>n.d</v>
      </c>
      <c r="C1384" s="71">
        <f t="shared" si="382"/>
        <v>1000</v>
      </c>
      <c r="D1384" s="10">
        <f ca="1">IF(A1384&lt;$B$1,VLOOKUP(A1384,[1]DI!$A$4:$B$15000,2,FALSE),0)</f>
        <v>0</v>
      </c>
      <c r="E1384" s="71">
        <f t="shared" ca="1" si="383"/>
        <v>1</v>
      </c>
      <c r="F1384" s="71">
        <f ca="1">(TRUNC(PRODUCT($E$16:$E1383),16))</f>
        <v>1.37678777149288</v>
      </c>
      <c r="G1384" s="71">
        <f t="shared" ca="1" si="384"/>
        <v>1.37678777149288</v>
      </c>
      <c r="H1384" s="71">
        <f t="shared" ca="1" si="385"/>
        <v>1</v>
      </c>
      <c r="I1384" s="72">
        <f t="shared" si="397"/>
        <v>1.2999999999999999E-2</v>
      </c>
      <c r="J1384" s="92">
        <f t="shared" si="386"/>
        <v>46058</v>
      </c>
      <c r="K1384" s="73">
        <f t="shared" si="398"/>
        <v>61</v>
      </c>
      <c r="L1384" s="74">
        <f t="shared" si="387"/>
        <v>61</v>
      </c>
      <c r="M1384" s="75">
        <f t="shared" si="388"/>
        <v>1.0031314389999999</v>
      </c>
      <c r="N1384" s="75">
        <f t="shared" ca="1" si="389"/>
        <v>1.0031314389999999</v>
      </c>
      <c r="O1384" s="74">
        <f t="shared" si="390"/>
        <v>0</v>
      </c>
      <c r="P1384" s="71">
        <f t="shared" ca="1" si="391"/>
        <v>3.1314389899999999</v>
      </c>
      <c r="Q1384" s="71">
        <f t="shared" si="394"/>
        <v>0</v>
      </c>
      <c r="R1384" s="76" t="str">
        <f t="shared" si="392"/>
        <v>A+J=</v>
      </c>
      <c r="S1384" s="92">
        <f t="shared" si="393"/>
        <v>46239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0">
        <f t="shared" si="395"/>
        <v>46151</v>
      </c>
      <c r="B1385" s="77" t="str">
        <f t="shared" ca="1" si="396"/>
        <v>n.d</v>
      </c>
      <c r="C1385" s="71">
        <f t="shared" si="382"/>
        <v>1000</v>
      </c>
      <c r="D1385" s="10">
        <f ca="1">IF(A1385&lt;$B$1,VLOOKUP(A1385,[1]DI!$A$4:$B$15000,2,FALSE),0)</f>
        <v>0</v>
      </c>
      <c r="E1385" s="71">
        <f t="shared" ca="1" si="383"/>
        <v>1</v>
      </c>
      <c r="F1385" s="71">
        <f ca="1">(TRUNC(PRODUCT($E$16:$E1384),16))</f>
        <v>1.37678777149288</v>
      </c>
      <c r="G1385" s="71">
        <f t="shared" ca="1" si="384"/>
        <v>1.37678777149288</v>
      </c>
      <c r="H1385" s="71">
        <f t="shared" ca="1" si="385"/>
        <v>1</v>
      </c>
      <c r="I1385" s="72">
        <f t="shared" si="397"/>
        <v>1.2999999999999999E-2</v>
      </c>
      <c r="J1385" s="92">
        <f t="shared" si="386"/>
        <v>46058</v>
      </c>
      <c r="K1385" s="73">
        <f t="shared" si="398"/>
        <v>61</v>
      </c>
      <c r="L1385" s="74">
        <f t="shared" si="387"/>
        <v>62</v>
      </c>
      <c r="M1385" s="75">
        <f t="shared" si="388"/>
        <v>1.003182856</v>
      </c>
      <c r="N1385" s="75">
        <f t="shared" ca="1" si="389"/>
        <v>1.003182856</v>
      </c>
      <c r="O1385" s="74">
        <f t="shared" si="390"/>
        <v>0</v>
      </c>
      <c r="P1385" s="71">
        <f t="shared" ca="1" si="391"/>
        <v>3.1828560000000001</v>
      </c>
      <c r="Q1385" s="71">
        <f t="shared" si="394"/>
        <v>0</v>
      </c>
      <c r="R1385" s="76" t="str">
        <f t="shared" si="392"/>
        <v>A+J=</v>
      </c>
      <c r="S1385" s="92">
        <f t="shared" si="393"/>
        <v>46239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0">
        <f t="shared" si="395"/>
        <v>46152</v>
      </c>
      <c r="B1386" s="77" t="str">
        <f t="shared" ca="1" si="396"/>
        <v>n.d</v>
      </c>
      <c r="C1386" s="71">
        <f t="shared" si="382"/>
        <v>1000</v>
      </c>
      <c r="D1386" s="10">
        <f ca="1">IF(A1386&lt;$B$1,VLOOKUP(A1386,[1]DI!$A$4:$B$15000,2,FALSE),0)</f>
        <v>0</v>
      </c>
      <c r="E1386" s="71">
        <f t="shared" ca="1" si="383"/>
        <v>1</v>
      </c>
      <c r="F1386" s="71">
        <f ca="1">(TRUNC(PRODUCT($E$16:$E1385),16))</f>
        <v>1.37678777149288</v>
      </c>
      <c r="G1386" s="71">
        <f t="shared" ca="1" si="384"/>
        <v>1.37678777149288</v>
      </c>
      <c r="H1386" s="71">
        <f t="shared" ca="1" si="385"/>
        <v>1</v>
      </c>
      <c r="I1386" s="72">
        <f t="shared" si="397"/>
        <v>1.2999999999999999E-2</v>
      </c>
      <c r="J1386" s="92">
        <f t="shared" si="386"/>
        <v>46058</v>
      </c>
      <c r="K1386" s="73">
        <f t="shared" si="398"/>
        <v>61</v>
      </c>
      <c r="L1386" s="74">
        <f t="shared" si="387"/>
        <v>62</v>
      </c>
      <c r="M1386" s="75">
        <f t="shared" si="388"/>
        <v>1.003182856</v>
      </c>
      <c r="N1386" s="75">
        <f t="shared" ca="1" si="389"/>
        <v>1.003182856</v>
      </c>
      <c r="O1386" s="74">
        <f t="shared" si="390"/>
        <v>0</v>
      </c>
      <c r="P1386" s="71">
        <f t="shared" ca="1" si="391"/>
        <v>3.1828560000000001</v>
      </c>
      <c r="Q1386" s="71">
        <f t="shared" si="394"/>
        <v>0</v>
      </c>
      <c r="R1386" s="76" t="str">
        <f t="shared" si="392"/>
        <v>A+J=</v>
      </c>
      <c r="S1386" s="92">
        <f t="shared" si="393"/>
        <v>46239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0">
        <f t="shared" si="395"/>
        <v>46153</v>
      </c>
      <c r="B1387" s="77" t="str">
        <f t="shared" ca="1" si="396"/>
        <v>n.d</v>
      </c>
      <c r="C1387" s="71">
        <f t="shared" si="382"/>
        <v>1000</v>
      </c>
      <c r="D1387" s="10">
        <f ca="1">IF(A1387&lt;$B$1,VLOOKUP(A1387,[1]DI!$A$4:$B$15000,2,FALSE),0)</f>
        <v>0</v>
      </c>
      <c r="E1387" s="71">
        <f t="shared" ca="1" si="383"/>
        <v>1</v>
      </c>
      <c r="F1387" s="71">
        <f ca="1">(TRUNC(PRODUCT($E$16:$E1386),16))</f>
        <v>1.37678777149288</v>
      </c>
      <c r="G1387" s="71">
        <f t="shared" ca="1" si="384"/>
        <v>1.37678777149288</v>
      </c>
      <c r="H1387" s="71">
        <f t="shared" ca="1" si="385"/>
        <v>1</v>
      </c>
      <c r="I1387" s="72">
        <f t="shared" si="397"/>
        <v>1.2999999999999999E-2</v>
      </c>
      <c r="J1387" s="92">
        <f t="shared" si="386"/>
        <v>46058</v>
      </c>
      <c r="K1387" s="73">
        <f t="shared" si="398"/>
        <v>62</v>
      </c>
      <c r="L1387" s="74">
        <f t="shared" si="387"/>
        <v>62</v>
      </c>
      <c r="M1387" s="75">
        <f t="shared" si="388"/>
        <v>1.003182856</v>
      </c>
      <c r="N1387" s="75">
        <f t="shared" ca="1" si="389"/>
        <v>1.003182856</v>
      </c>
      <c r="O1387" s="74">
        <f t="shared" si="390"/>
        <v>0</v>
      </c>
      <c r="P1387" s="71">
        <f t="shared" ca="1" si="391"/>
        <v>3.1828560000000001</v>
      </c>
      <c r="Q1387" s="71">
        <f t="shared" si="394"/>
        <v>0</v>
      </c>
      <c r="R1387" s="76" t="str">
        <f t="shared" si="392"/>
        <v>A+J=</v>
      </c>
      <c r="S1387" s="92">
        <f t="shared" si="393"/>
        <v>46239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0">
        <f t="shared" si="395"/>
        <v>46154</v>
      </c>
      <c r="B1388" s="77" t="str">
        <f t="shared" ca="1" si="396"/>
        <v>n.d</v>
      </c>
      <c r="C1388" s="71">
        <f t="shared" si="382"/>
        <v>1000</v>
      </c>
      <c r="D1388" s="10">
        <f ca="1">IF(A1388&lt;$B$1,VLOOKUP(A1388,[1]DI!$A$4:$B$15000,2,FALSE),0)</f>
        <v>0</v>
      </c>
      <c r="E1388" s="71">
        <f t="shared" ca="1" si="383"/>
        <v>1</v>
      </c>
      <c r="F1388" s="71">
        <f ca="1">(TRUNC(PRODUCT($E$16:$E1387),16))</f>
        <v>1.37678777149288</v>
      </c>
      <c r="G1388" s="71">
        <f t="shared" ca="1" si="384"/>
        <v>1.37678777149288</v>
      </c>
      <c r="H1388" s="71">
        <f t="shared" ca="1" si="385"/>
        <v>1</v>
      </c>
      <c r="I1388" s="72">
        <f t="shared" si="397"/>
        <v>1.2999999999999999E-2</v>
      </c>
      <c r="J1388" s="92">
        <f t="shared" si="386"/>
        <v>46058</v>
      </c>
      <c r="K1388" s="73">
        <f t="shared" si="398"/>
        <v>63</v>
      </c>
      <c r="L1388" s="74">
        <f t="shared" si="387"/>
        <v>63</v>
      </c>
      <c r="M1388" s="75">
        <f t="shared" si="388"/>
        <v>1.0032342750000001</v>
      </c>
      <c r="N1388" s="75">
        <f t="shared" ca="1" si="389"/>
        <v>1.0032342750000001</v>
      </c>
      <c r="O1388" s="74">
        <f t="shared" si="390"/>
        <v>0</v>
      </c>
      <c r="P1388" s="71">
        <f t="shared" ca="1" si="391"/>
        <v>3.2342749999999998</v>
      </c>
      <c r="Q1388" s="71">
        <f t="shared" si="394"/>
        <v>0</v>
      </c>
      <c r="R1388" s="76" t="str">
        <f t="shared" si="392"/>
        <v>A+J=</v>
      </c>
      <c r="S1388" s="92">
        <f t="shared" si="393"/>
        <v>46239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0">
        <f t="shared" si="395"/>
        <v>46155</v>
      </c>
      <c r="B1389" s="77" t="str">
        <f t="shared" ca="1" si="396"/>
        <v>n.d</v>
      </c>
      <c r="C1389" s="71">
        <f t="shared" si="382"/>
        <v>1000</v>
      </c>
      <c r="D1389" s="10">
        <f ca="1">IF(A1389&lt;$B$1,VLOOKUP(A1389,[1]DI!$A$4:$B$15000,2,FALSE),0)</f>
        <v>0</v>
      </c>
      <c r="E1389" s="71">
        <f t="shared" ca="1" si="383"/>
        <v>1</v>
      </c>
      <c r="F1389" s="71">
        <f ca="1">(TRUNC(PRODUCT($E$16:$E1388),16))</f>
        <v>1.37678777149288</v>
      </c>
      <c r="G1389" s="71">
        <f t="shared" ca="1" si="384"/>
        <v>1.37678777149288</v>
      </c>
      <c r="H1389" s="71">
        <f t="shared" ca="1" si="385"/>
        <v>1</v>
      </c>
      <c r="I1389" s="72">
        <f t="shared" si="397"/>
        <v>1.2999999999999999E-2</v>
      </c>
      <c r="J1389" s="92">
        <f t="shared" si="386"/>
        <v>46058</v>
      </c>
      <c r="K1389" s="73">
        <f t="shared" si="398"/>
        <v>64</v>
      </c>
      <c r="L1389" s="74">
        <f t="shared" si="387"/>
        <v>64</v>
      </c>
      <c r="M1389" s="75">
        <f t="shared" si="388"/>
        <v>1.0032856969999999</v>
      </c>
      <c r="N1389" s="75">
        <f t="shared" ca="1" si="389"/>
        <v>1.0032856969999999</v>
      </c>
      <c r="O1389" s="74">
        <f t="shared" si="390"/>
        <v>0</v>
      </c>
      <c r="P1389" s="71">
        <f t="shared" ca="1" si="391"/>
        <v>3.2856969899999999</v>
      </c>
      <c r="Q1389" s="71">
        <f t="shared" si="394"/>
        <v>0</v>
      </c>
      <c r="R1389" s="76" t="str">
        <f t="shared" si="392"/>
        <v>A+J=</v>
      </c>
      <c r="S1389" s="92">
        <f t="shared" si="393"/>
        <v>46239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0">
        <f t="shared" si="395"/>
        <v>46156</v>
      </c>
      <c r="B1390" s="77" t="str">
        <f t="shared" ca="1" si="396"/>
        <v>n.d</v>
      </c>
      <c r="C1390" s="71">
        <f t="shared" si="382"/>
        <v>1000</v>
      </c>
      <c r="D1390" s="10">
        <f ca="1">IF(A1390&lt;$B$1,VLOOKUP(A1390,[1]DI!$A$4:$B$15000,2,FALSE),0)</f>
        <v>0</v>
      </c>
      <c r="E1390" s="71">
        <f t="shared" ca="1" si="383"/>
        <v>1</v>
      </c>
      <c r="F1390" s="71">
        <f ca="1">(TRUNC(PRODUCT($E$16:$E1389),16))</f>
        <v>1.37678777149288</v>
      </c>
      <c r="G1390" s="71">
        <f t="shared" ca="1" si="384"/>
        <v>1.37678777149288</v>
      </c>
      <c r="H1390" s="71">
        <f t="shared" ca="1" si="385"/>
        <v>1</v>
      </c>
      <c r="I1390" s="72">
        <f t="shared" si="397"/>
        <v>1.2999999999999999E-2</v>
      </c>
      <c r="J1390" s="92">
        <f t="shared" si="386"/>
        <v>46058</v>
      </c>
      <c r="K1390" s="73">
        <f t="shared" si="398"/>
        <v>65</v>
      </c>
      <c r="L1390" s="74">
        <f t="shared" si="387"/>
        <v>65</v>
      </c>
      <c r="M1390" s="75">
        <f t="shared" si="388"/>
        <v>1.003337122</v>
      </c>
      <c r="N1390" s="75">
        <f t="shared" ca="1" si="389"/>
        <v>1.003337122</v>
      </c>
      <c r="O1390" s="74">
        <f t="shared" si="390"/>
        <v>0</v>
      </c>
      <c r="P1390" s="71">
        <f t="shared" ca="1" si="391"/>
        <v>3.3371219999999999</v>
      </c>
      <c r="Q1390" s="71">
        <f t="shared" si="394"/>
        <v>0</v>
      </c>
      <c r="R1390" s="76" t="str">
        <f t="shared" si="392"/>
        <v>A+J=</v>
      </c>
      <c r="S1390" s="92">
        <f t="shared" si="393"/>
        <v>46239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0">
        <f t="shared" si="395"/>
        <v>46157</v>
      </c>
      <c r="B1391" s="77" t="str">
        <f t="shared" ca="1" si="396"/>
        <v>n.d</v>
      </c>
      <c r="C1391" s="71">
        <f t="shared" si="382"/>
        <v>1000</v>
      </c>
      <c r="D1391" s="10">
        <f ca="1">IF(A1391&lt;$B$1,VLOOKUP(A1391,[1]DI!$A$4:$B$15000,2,FALSE),0)</f>
        <v>0</v>
      </c>
      <c r="E1391" s="71">
        <f t="shared" ca="1" si="383"/>
        <v>1</v>
      </c>
      <c r="F1391" s="71">
        <f ca="1">(TRUNC(PRODUCT($E$16:$E1390),16))</f>
        <v>1.37678777149288</v>
      </c>
      <c r="G1391" s="71">
        <f t="shared" ca="1" si="384"/>
        <v>1.37678777149288</v>
      </c>
      <c r="H1391" s="71">
        <f t="shared" ca="1" si="385"/>
        <v>1</v>
      </c>
      <c r="I1391" s="72">
        <f t="shared" si="397"/>
        <v>1.2999999999999999E-2</v>
      </c>
      <c r="J1391" s="92">
        <f t="shared" si="386"/>
        <v>46058</v>
      </c>
      <c r="K1391" s="73">
        <f t="shared" si="398"/>
        <v>66</v>
      </c>
      <c r="L1391" s="74">
        <f t="shared" si="387"/>
        <v>66</v>
      </c>
      <c r="M1391" s="75">
        <f t="shared" si="388"/>
        <v>1.0033885490000001</v>
      </c>
      <c r="N1391" s="75">
        <f t="shared" ca="1" si="389"/>
        <v>1.0033885490000001</v>
      </c>
      <c r="O1391" s="74">
        <f t="shared" si="390"/>
        <v>0</v>
      </c>
      <c r="P1391" s="71">
        <f t="shared" ca="1" si="391"/>
        <v>3.3885489999999998</v>
      </c>
      <c r="Q1391" s="71">
        <f t="shared" si="394"/>
        <v>0</v>
      </c>
      <c r="R1391" s="76" t="str">
        <f t="shared" si="392"/>
        <v>A+J=</v>
      </c>
      <c r="S1391" s="92">
        <f t="shared" si="393"/>
        <v>46239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0">
        <f t="shared" si="395"/>
        <v>46158</v>
      </c>
      <c r="B1392" s="77" t="str">
        <f t="shared" ca="1" si="396"/>
        <v>n.d</v>
      </c>
      <c r="C1392" s="71">
        <f t="shared" si="382"/>
        <v>1000</v>
      </c>
      <c r="D1392" s="10">
        <f ca="1">IF(A1392&lt;$B$1,VLOOKUP(A1392,[1]DI!$A$4:$B$15000,2,FALSE),0)</f>
        <v>0</v>
      </c>
      <c r="E1392" s="71">
        <f t="shared" ca="1" si="383"/>
        <v>1</v>
      </c>
      <c r="F1392" s="71">
        <f ca="1">(TRUNC(PRODUCT($E$16:$E1391),16))</f>
        <v>1.37678777149288</v>
      </c>
      <c r="G1392" s="71">
        <f t="shared" ca="1" si="384"/>
        <v>1.37678777149288</v>
      </c>
      <c r="H1392" s="71">
        <f t="shared" ca="1" si="385"/>
        <v>1</v>
      </c>
      <c r="I1392" s="72">
        <f t="shared" si="397"/>
        <v>1.2999999999999999E-2</v>
      </c>
      <c r="J1392" s="92">
        <f t="shared" si="386"/>
        <v>46058</v>
      </c>
      <c r="K1392" s="73">
        <f t="shared" si="398"/>
        <v>66</v>
      </c>
      <c r="L1392" s="74">
        <f t="shared" si="387"/>
        <v>67</v>
      </c>
      <c r="M1392" s="75">
        <f t="shared" si="388"/>
        <v>1.0034399789999999</v>
      </c>
      <c r="N1392" s="75">
        <f t="shared" ca="1" si="389"/>
        <v>1.0034399789999999</v>
      </c>
      <c r="O1392" s="74">
        <f t="shared" si="390"/>
        <v>0</v>
      </c>
      <c r="P1392" s="71">
        <f t="shared" ca="1" si="391"/>
        <v>3.4399789900000002</v>
      </c>
      <c r="Q1392" s="71">
        <f t="shared" si="394"/>
        <v>0</v>
      </c>
      <c r="R1392" s="76" t="str">
        <f t="shared" si="392"/>
        <v>A+J=</v>
      </c>
      <c r="S1392" s="92">
        <f t="shared" si="393"/>
        <v>46239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0">
        <f t="shared" si="395"/>
        <v>46159</v>
      </c>
      <c r="B1393" s="77" t="str">
        <f t="shared" ca="1" si="396"/>
        <v>n.d</v>
      </c>
      <c r="C1393" s="71">
        <f t="shared" si="382"/>
        <v>1000</v>
      </c>
      <c r="D1393" s="10">
        <f ca="1">IF(A1393&lt;$B$1,VLOOKUP(A1393,[1]DI!$A$4:$B$15000,2,FALSE),0)</f>
        <v>0</v>
      </c>
      <c r="E1393" s="71">
        <f t="shared" ca="1" si="383"/>
        <v>1</v>
      </c>
      <c r="F1393" s="71">
        <f ca="1">(TRUNC(PRODUCT($E$16:$E1392),16))</f>
        <v>1.37678777149288</v>
      </c>
      <c r="G1393" s="71">
        <f t="shared" ca="1" si="384"/>
        <v>1.37678777149288</v>
      </c>
      <c r="H1393" s="71">
        <f t="shared" ca="1" si="385"/>
        <v>1</v>
      </c>
      <c r="I1393" s="72">
        <f t="shared" si="397"/>
        <v>1.2999999999999999E-2</v>
      </c>
      <c r="J1393" s="92">
        <f t="shared" si="386"/>
        <v>46058</v>
      </c>
      <c r="K1393" s="73">
        <f t="shared" si="398"/>
        <v>66</v>
      </c>
      <c r="L1393" s="74">
        <f t="shared" si="387"/>
        <v>67</v>
      </c>
      <c r="M1393" s="75">
        <f t="shared" si="388"/>
        <v>1.0034399789999999</v>
      </c>
      <c r="N1393" s="75">
        <f t="shared" ca="1" si="389"/>
        <v>1.0034399789999999</v>
      </c>
      <c r="O1393" s="74">
        <f t="shared" si="390"/>
        <v>0</v>
      </c>
      <c r="P1393" s="71">
        <f t="shared" ca="1" si="391"/>
        <v>3.4399789900000002</v>
      </c>
      <c r="Q1393" s="71">
        <f t="shared" si="394"/>
        <v>0</v>
      </c>
      <c r="R1393" s="76" t="str">
        <f t="shared" si="392"/>
        <v>A+J=</v>
      </c>
      <c r="S1393" s="92">
        <f t="shared" si="393"/>
        <v>46239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0">
        <f t="shared" si="395"/>
        <v>46160</v>
      </c>
      <c r="B1394" s="77" t="str">
        <f t="shared" ca="1" si="396"/>
        <v>n.d</v>
      </c>
      <c r="C1394" s="71">
        <f t="shared" si="382"/>
        <v>1000</v>
      </c>
      <c r="D1394" s="10">
        <f ca="1">IF(A1394&lt;$B$1,VLOOKUP(A1394,[1]DI!$A$4:$B$15000,2,FALSE),0)</f>
        <v>0</v>
      </c>
      <c r="E1394" s="71">
        <f t="shared" ca="1" si="383"/>
        <v>1</v>
      </c>
      <c r="F1394" s="71">
        <f ca="1">(TRUNC(PRODUCT($E$16:$E1393),16))</f>
        <v>1.37678777149288</v>
      </c>
      <c r="G1394" s="71">
        <f t="shared" ca="1" si="384"/>
        <v>1.37678777149288</v>
      </c>
      <c r="H1394" s="71">
        <f t="shared" ca="1" si="385"/>
        <v>1</v>
      </c>
      <c r="I1394" s="72">
        <f t="shared" si="397"/>
        <v>1.2999999999999999E-2</v>
      </c>
      <c r="J1394" s="92">
        <f t="shared" si="386"/>
        <v>46058</v>
      </c>
      <c r="K1394" s="73">
        <f t="shared" si="398"/>
        <v>67</v>
      </c>
      <c r="L1394" s="74">
        <f t="shared" si="387"/>
        <v>67</v>
      </c>
      <c r="M1394" s="75">
        <f t="shared" si="388"/>
        <v>1.0034399789999999</v>
      </c>
      <c r="N1394" s="75">
        <f t="shared" ca="1" si="389"/>
        <v>1.0034399789999999</v>
      </c>
      <c r="O1394" s="74">
        <f t="shared" si="390"/>
        <v>0</v>
      </c>
      <c r="P1394" s="71">
        <f t="shared" ca="1" si="391"/>
        <v>3.4399789900000002</v>
      </c>
      <c r="Q1394" s="71">
        <f t="shared" si="394"/>
        <v>0</v>
      </c>
      <c r="R1394" s="76" t="str">
        <f t="shared" si="392"/>
        <v>A+J=</v>
      </c>
      <c r="S1394" s="92">
        <f t="shared" si="393"/>
        <v>46239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0">
        <f t="shared" si="395"/>
        <v>46161</v>
      </c>
      <c r="B1395" s="77" t="str">
        <f t="shared" ca="1" si="396"/>
        <v>n.d</v>
      </c>
      <c r="C1395" s="71">
        <f t="shared" si="382"/>
        <v>1000</v>
      </c>
      <c r="D1395" s="10">
        <f ca="1">IF(A1395&lt;$B$1,VLOOKUP(A1395,[1]DI!$A$4:$B$15000,2,FALSE),0)</f>
        <v>0</v>
      </c>
      <c r="E1395" s="71">
        <f t="shared" ca="1" si="383"/>
        <v>1</v>
      </c>
      <c r="F1395" s="71">
        <f ca="1">(TRUNC(PRODUCT($E$16:$E1394),16))</f>
        <v>1.37678777149288</v>
      </c>
      <c r="G1395" s="71">
        <f t="shared" ca="1" si="384"/>
        <v>1.37678777149288</v>
      </c>
      <c r="H1395" s="71">
        <f t="shared" ca="1" si="385"/>
        <v>1</v>
      </c>
      <c r="I1395" s="72">
        <f t="shared" si="397"/>
        <v>1.2999999999999999E-2</v>
      </c>
      <c r="J1395" s="92">
        <f t="shared" si="386"/>
        <v>46058</v>
      </c>
      <c r="K1395" s="73">
        <f t="shared" si="398"/>
        <v>68</v>
      </c>
      <c r="L1395" s="74">
        <f t="shared" si="387"/>
        <v>68</v>
      </c>
      <c r="M1395" s="75">
        <f t="shared" si="388"/>
        <v>1.0034914109999999</v>
      </c>
      <c r="N1395" s="75">
        <f t="shared" ca="1" si="389"/>
        <v>1.0034914109999999</v>
      </c>
      <c r="O1395" s="74">
        <f t="shared" si="390"/>
        <v>0</v>
      </c>
      <c r="P1395" s="71">
        <f t="shared" ca="1" si="391"/>
        <v>3.4914109899999999</v>
      </c>
      <c r="Q1395" s="71">
        <f t="shared" si="394"/>
        <v>0</v>
      </c>
      <c r="R1395" s="76" t="str">
        <f t="shared" si="392"/>
        <v>A+J=</v>
      </c>
      <c r="S1395" s="92">
        <f t="shared" si="393"/>
        <v>46239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0">
        <f t="shared" si="395"/>
        <v>46162</v>
      </c>
      <c r="B1396" s="77" t="str">
        <f t="shared" ca="1" si="396"/>
        <v>n.d</v>
      </c>
      <c r="C1396" s="71">
        <f t="shared" si="382"/>
        <v>1000</v>
      </c>
      <c r="D1396" s="10">
        <f ca="1">IF(A1396&lt;$B$1,VLOOKUP(A1396,[1]DI!$A$4:$B$15000,2,FALSE),0)</f>
        <v>0</v>
      </c>
      <c r="E1396" s="71">
        <f t="shared" ca="1" si="383"/>
        <v>1</v>
      </c>
      <c r="F1396" s="71">
        <f ca="1">(TRUNC(PRODUCT($E$16:$E1395),16))</f>
        <v>1.37678777149288</v>
      </c>
      <c r="G1396" s="71">
        <f t="shared" ca="1" si="384"/>
        <v>1.37678777149288</v>
      </c>
      <c r="H1396" s="71">
        <f t="shared" ca="1" si="385"/>
        <v>1</v>
      </c>
      <c r="I1396" s="72">
        <f t="shared" si="397"/>
        <v>1.2999999999999999E-2</v>
      </c>
      <c r="J1396" s="92">
        <f t="shared" si="386"/>
        <v>46058</v>
      </c>
      <c r="K1396" s="73">
        <f t="shared" si="398"/>
        <v>69</v>
      </c>
      <c r="L1396" s="74">
        <f t="shared" si="387"/>
        <v>69</v>
      </c>
      <c r="M1396" s="75">
        <f t="shared" si="388"/>
        <v>1.0035428470000001</v>
      </c>
      <c r="N1396" s="75">
        <f t="shared" ca="1" si="389"/>
        <v>1.0035428470000001</v>
      </c>
      <c r="O1396" s="74">
        <f t="shared" si="390"/>
        <v>0</v>
      </c>
      <c r="P1396" s="71">
        <f t="shared" ca="1" si="391"/>
        <v>3.5428470000000001</v>
      </c>
      <c r="Q1396" s="71">
        <f t="shared" si="394"/>
        <v>0</v>
      </c>
      <c r="R1396" s="76" t="str">
        <f t="shared" si="392"/>
        <v>A+J=</v>
      </c>
      <c r="S1396" s="92">
        <f t="shared" si="393"/>
        <v>46239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0">
        <f t="shared" si="395"/>
        <v>46163</v>
      </c>
      <c r="B1397" s="77" t="str">
        <f t="shared" ca="1" si="396"/>
        <v>n.d</v>
      </c>
      <c r="C1397" s="71">
        <f t="shared" si="382"/>
        <v>1000</v>
      </c>
      <c r="D1397" s="10">
        <f ca="1">IF(A1397&lt;$B$1,VLOOKUP(A1397,[1]DI!$A$4:$B$15000,2,FALSE),0)</f>
        <v>0</v>
      </c>
      <c r="E1397" s="71">
        <f t="shared" ca="1" si="383"/>
        <v>1</v>
      </c>
      <c r="F1397" s="71">
        <f ca="1">(TRUNC(PRODUCT($E$16:$E1396),16))</f>
        <v>1.37678777149288</v>
      </c>
      <c r="G1397" s="71">
        <f t="shared" ca="1" si="384"/>
        <v>1.37678777149288</v>
      </c>
      <c r="H1397" s="71">
        <f t="shared" ca="1" si="385"/>
        <v>1</v>
      </c>
      <c r="I1397" s="72">
        <f t="shared" si="397"/>
        <v>1.2999999999999999E-2</v>
      </c>
      <c r="J1397" s="92">
        <f t="shared" si="386"/>
        <v>46058</v>
      </c>
      <c r="K1397" s="73">
        <f t="shared" si="398"/>
        <v>70</v>
      </c>
      <c r="L1397" s="74">
        <f t="shared" si="387"/>
        <v>70</v>
      </c>
      <c r="M1397" s="75">
        <f t="shared" si="388"/>
        <v>1.0035942840000001</v>
      </c>
      <c r="N1397" s="75">
        <f t="shared" ca="1" si="389"/>
        <v>1.0035942840000001</v>
      </c>
      <c r="O1397" s="74">
        <f t="shared" si="390"/>
        <v>0</v>
      </c>
      <c r="P1397" s="71">
        <f t="shared" ca="1" si="391"/>
        <v>3.594284</v>
      </c>
      <c r="Q1397" s="71">
        <f t="shared" si="394"/>
        <v>0</v>
      </c>
      <c r="R1397" s="76" t="str">
        <f t="shared" si="392"/>
        <v>A+J=</v>
      </c>
      <c r="S1397" s="92">
        <f t="shared" si="393"/>
        <v>46239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0">
        <f t="shared" si="395"/>
        <v>46164</v>
      </c>
      <c r="B1398" s="77" t="str">
        <f t="shared" ca="1" si="396"/>
        <v>n.d</v>
      </c>
      <c r="C1398" s="71">
        <f t="shared" si="382"/>
        <v>1000</v>
      </c>
      <c r="D1398" s="10">
        <f ca="1">IF(A1398&lt;$B$1,VLOOKUP(A1398,[1]DI!$A$4:$B$15000,2,FALSE),0)</f>
        <v>0</v>
      </c>
      <c r="E1398" s="71">
        <f t="shared" ca="1" si="383"/>
        <v>1</v>
      </c>
      <c r="F1398" s="71">
        <f ca="1">(TRUNC(PRODUCT($E$16:$E1397),16))</f>
        <v>1.37678777149288</v>
      </c>
      <c r="G1398" s="71">
        <f t="shared" ca="1" si="384"/>
        <v>1.37678777149288</v>
      </c>
      <c r="H1398" s="71">
        <f t="shared" ca="1" si="385"/>
        <v>1</v>
      </c>
      <c r="I1398" s="72">
        <f t="shared" si="397"/>
        <v>1.2999999999999999E-2</v>
      </c>
      <c r="J1398" s="92">
        <f t="shared" si="386"/>
        <v>46058</v>
      </c>
      <c r="K1398" s="73">
        <f t="shared" si="398"/>
        <v>71</v>
      </c>
      <c r="L1398" s="74">
        <f t="shared" si="387"/>
        <v>71</v>
      </c>
      <c r="M1398" s="75">
        <f t="shared" si="388"/>
        <v>1.0036457249999999</v>
      </c>
      <c r="N1398" s="75">
        <f t="shared" ca="1" si="389"/>
        <v>1.0036457249999999</v>
      </c>
      <c r="O1398" s="74">
        <f t="shared" si="390"/>
        <v>0</v>
      </c>
      <c r="P1398" s="71">
        <f t="shared" ca="1" si="391"/>
        <v>3.6457249900000002</v>
      </c>
      <c r="Q1398" s="71">
        <f t="shared" si="394"/>
        <v>0</v>
      </c>
      <c r="R1398" s="76" t="str">
        <f t="shared" si="392"/>
        <v>A+J=</v>
      </c>
      <c r="S1398" s="92">
        <f t="shared" si="393"/>
        <v>46239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0">
        <f t="shared" si="395"/>
        <v>46165</v>
      </c>
      <c r="B1399" s="77" t="str">
        <f t="shared" ca="1" si="396"/>
        <v>n.d</v>
      </c>
      <c r="C1399" s="71">
        <f t="shared" si="382"/>
        <v>1000</v>
      </c>
      <c r="D1399" s="10">
        <f ca="1">IF(A1399&lt;$B$1,VLOOKUP(A1399,[1]DI!$A$4:$B$15000,2,FALSE),0)</f>
        <v>0</v>
      </c>
      <c r="E1399" s="71">
        <f t="shared" ca="1" si="383"/>
        <v>1</v>
      </c>
      <c r="F1399" s="71">
        <f ca="1">(TRUNC(PRODUCT($E$16:$E1398),16))</f>
        <v>1.37678777149288</v>
      </c>
      <c r="G1399" s="71">
        <f t="shared" ca="1" si="384"/>
        <v>1.37678777149288</v>
      </c>
      <c r="H1399" s="71">
        <f t="shared" ca="1" si="385"/>
        <v>1</v>
      </c>
      <c r="I1399" s="72">
        <f t="shared" si="397"/>
        <v>1.2999999999999999E-2</v>
      </c>
      <c r="J1399" s="92">
        <f t="shared" si="386"/>
        <v>46058</v>
      </c>
      <c r="K1399" s="73">
        <f t="shared" si="398"/>
        <v>71</v>
      </c>
      <c r="L1399" s="74">
        <f t="shared" si="387"/>
        <v>72</v>
      </c>
      <c r="M1399" s="75">
        <f t="shared" si="388"/>
        <v>1.003697168</v>
      </c>
      <c r="N1399" s="75">
        <f t="shared" ca="1" si="389"/>
        <v>1.003697168</v>
      </c>
      <c r="O1399" s="74">
        <f t="shared" si="390"/>
        <v>0</v>
      </c>
      <c r="P1399" s="71">
        <f t="shared" ca="1" si="391"/>
        <v>3.6971679900000001</v>
      </c>
      <c r="Q1399" s="71">
        <f t="shared" si="394"/>
        <v>0</v>
      </c>
      <c r="R1399" s="76" t="str">
        <f t="shared" si="392"/>
        <v>A+J=</v>
      </c>
      <c r="S1399" s="92">
        <f t="shared" si="393"/>
        <v>46239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0">
        <f t="shared" si="395"/>
        <v>46166</v>
      </c>
      <c r="B1400" s="77" t="str">
        <f t="shared" ca="1" si="396"/>
        <v>n.d</v>
      </c>
      <c r="C1400" s="71">
        <f t="shared" si="382"/>
        <v>1000</v>
      </c>
      <c r="D1400" s="10">
        <f ca="1">IF(A1400&lt;$B$1,VLOOKUP(A1400,[1]DI!$A$4:$B$15000,2,FALSE),0)</f>
        <v>0</v>
      </c>
      <c r="E1400" s="71">
        <f t="shared" ca="1" si="383"/>
        <v>1</v>
      </c>
      <c r="F1400" s="71">
        <f ca="1">(TRUNC(PRODUCT($E$16:$E1399),16))</f>
        <v>1.37678777149288</v>
      </c>
      <c r="G1400" s="71">
        <f t="shared" ca="1" si="384"/>
        <v>1.37678777149288</v>
      </c>
      <c r="H1400" s="71">
        <f t="shared" ca="1" si="385"/>
        <v>1</v>
      </c>
      <c r="I1400" s="72">
        <f t="shared" si="397"/>
        <v>1.2999999999999999E-2</v>
      </c>
      <c r="J1400" s="92">
        <f t="shared" si="386"/>
        <v>46058</v>
      </c>
      <c r="K1400" s="73">
        <f t="shared" si="398"/>
        <v>71</v>
      </c>
      <c r="L1400" s="74">
        <f t="shared" si="387"/>
        <v>72</v>
      </c>
      <c r="M1400" s="75">
        <f t="shared" si="388"/>
        <v>1.003697168</v>
      </c>
      <c r="N1400" s="75">
        <f t="shared" ca="1" si="389"/>
        <v>1.003697168</v>
      </c>
      <c r="O1400" s="74">
        <f t="shared" si="390"/>
        <v>0</v>
      </c>
      <c r="P1400" s="71">
        <f t="shared" ca="1" si="391"/>
        <v>3.6971679900000001</v>
      </c>
      <c r="Q1400" s="71">
        <f t="shared" si="394"/>
        <v>0</v>
      </c>
      <c r="R1400" s="76" t="str">
        <f t="shared" si="392"/>
        <v>A+J=</v>
      </c>
      <c r="S1400" s="92">
        <f t="shared" si="393"/>
        <v>46239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0">
        <f t="shared" si="395"/>
        <v>46167</v>
      </c>
      <c r="B1401" s="77" t="str">
        <f t="shared" ca="1" si="396"/>
        <v>n.d</v>
      </c>
      <c r="C1401" s="71">
        <f t="shared" si="382"/>
        <v>1000</v>
      </c>
      <c r="D1401" s="10">
        <f ca="1">IF(A1401&lt;$B$1,VLOOKUP(A1401,[1]DI!$A$4:$B$15000,2,FALSE),0)</f>
        <v>0</v>
      </c>
      <c r="E1401" s="71">
        <f t="shared" ca="1" si="383"/>
        <v>1</v>
      </c>
      <c r="F1401" s="71">
        <f ca="1">(TRUNC(PRODUCT($E$16:$E1400),16))</f>
        <v>1.37678777149288</v>
      </c>
      <c r="G1401" s="71">
        <f t="shared" ca="1" si="384"/>
        <v>1.37678777149288</v>
      </c>
      <c r="H1401" s="71">
        <f t="shared" ca="1" si="385"/>
        <v>1</v>
      </c>
      <c r="I1401" s="72">
        <f t="shared" si="397"/>
        <v>1.2999999999999999E-2</v>
      </c>
      <c r="J1401" s="92">
        <f t="shared" si="386"/>
        <v>46058</v>
      </c>
      <c r="K1401" s="73">
        <f t="shared" si="398"/>
        <v>72</v>
      </c>
      <c r="L1401" s="74">
        <f t="shared" si="387"/>
        <v>72</v>
      </c>
      <c r="M1401" s="75">
        <f t="shared" si="388"/>
        <v>1.003697168</v>
      </c>
      <c r="N1401" s="75">
        <f t="shared" ca="1" si="389"/>
        <v>1.003697168</v>
      </c>
      <c r="O1401" s="74">
        <f t="shared" si="390"/>
        <v>0</v>
      </c>
      <c r="P1401" s="71">
        <f t="shared" ca="1" si="391"/>
        <v>3.6971679900000001</v>
      </c>
      <c r="Q1401" s="71">
        <f t="shared" si="394"/>
        <v>0</v>
      </c>
      <c r="R1401" s="76" t="str">
        <f t="shared" si="392"/>
        <v>A+J=</v>
      </c>
      <c r="S1401" s="92">
        <f t="shared" si="393"/>
        <v>46239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0">
        <f t="shared" si="395"/>
        <v>46168</v>
      </c>
      <c r="B1402" s="77" t="str">
        <f t="shared" ca="1" si="396"/>
        <v>n.d</v>
      </c>
      <c r="C1402" s="71">
        <f t="shared" si="382"/>
        <v>1000</v>
      </c>
      <c r="D1402" s="10">
        <f ca="1">IF(A1402&lt;$B$1,VLOOKUP(A1402,[1]DI!$A$4:$B$15000,2,FALSE),0)</f>
        <v>0</v>
      </c>
      <c r="E1402" s="71">
        <f t="shared" ca="1" si="383"/>
        <v>1</v>
      </c>
      <c r="F1402" s="71">
        <f ca="1">(TRUNC(PRODUCT($E$16:$E1401),16))</f>
        <v>1.37678777149288</v>
      </c>
      <c r="G1402" s="71">
        <f t="shared" ca="1" si="384"/>
        <v>1.37678777149288</v>
      </c>
      <c r="H1402" s="71">
        <f t="shared" ca="1" si="385"/>
        <v>1</v>
      </c>
      <c r="I1402" s="72">
        <f t="shared" si="397"/>
        <v>1.2999999999999999E-2</v>
      </c>
      <c r="J1402" s="92">
        <f t="shared" si="386"/>
        <v>46058</v>
      </c>
      <c r="K1402" s="73">
        <f t="shared" si="398"/>
        <v>73</v>
      </c>
      <c r="L1402" s="74">
        <f t="shared" si="387"/>
        <v>73</v>
      </c>
      <c r="M1402" s="75">
        <f t="shared" si="388"/>
        <v>1.003748613</v>
      </c>
      <c r="N1402" s="75">
        <f t="shared" ca="1" si="389"/>
        <v>1.003748613</v>
      </c>
      <c r="O1402" s="74">
        <f t="shared" si="390"/>
        <v>0</v>
      </c>
      <c r="P1402" s="71">
        <f t="shared" ca="1" si="391"/>
        <v>3.7486129899999998</v>
      </c>
      <c r="Q1402" s="71">
        <f t="shared" si="394"/>
        <v>0</v>
      </c>
      <c r="R1402" s="76" t="str">
        <f t="shared" si="392"/>
        <v>A+J=</v>
      </c>
      <c r="S1402" s="92">
        <f t="shared" si="393"/>
        <v>46239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0">
        <f t="shared" si="395"/>
        <v>46169</v>
      </c>
      <c r="B1403" s="77" t="str">
        <f t="shared" ca="1" si="396"/>
        <v>n.d</v>
      </c>
      <c r="C1403" s="71">
        <f t="shared" si="382"/>
        <v>1000</v>
      </c>
      <c r="D1403" s="10">
        <f ca="1">IF(A1403&lt;$B$1,VLOOKUP(A1403,[1]DI!$A$4:$B$15000,2,FALSE),0)</f>
        <v>0</v>
      </c>
      <c r="E1403" s="71">
        <f t="shared" ca="1" si="383"/>
        <v>1</v>
      </c>
      <c r="F1403" s="71">
        <f ca="1">(TRUNC(PRODUCT($E$16:$E1402),16))</f>
        <v>1.37678777149288</v>
      </c>
      <c r="G1403" s="71">
        <f t="shared" ca="1" si="384"/>
        <v>1.37678777149288</v>
      </c>
      <c r="H1403" s="71">
        <f t="shared" ca="1" si="385"/>
        <v>1</v>
      </c>
      <c r="I1403" s="72">
        <f t="shared" si="397"/>
        <v>1.2999999999999999E-2</v>
      </c>
      <c r="J1403" s="92">
        <f t="shared" si="386"/>
        <v>46058</v>
      </c>
      <c r="K1403" s="73">
        <f t="shared" si="398"/>
        <v>74</v>
      </c>
      <c r="L1403" s="74">
        <f t="shared" si="387"/>
        <v>74</v>
      </c>
      <c r="M1403" s="75">
        <f t="shared" si="388"/>
        <v>1.003800062</v>
      </c>
      <c r="N1403" s="75">
        <f t="shared" ca="1" si="389"/>
        <v>1.003800062</v>
      </c>
      <c r="O1403" s="74">
        <f t="shared" si="390"/>
        <v>0</v>
      </c>
      <c r="P1403" s="71">
        <f t="shared" ca="1" si="391"/>
        <v>3.8000620000000001</v>
      </c>
      <c r="Q1403" s="71">
        <f t="shared" si="394"/>
        <v>0</v>
      </c>
      <c r="R1403" s="76" t="str">
        <f t="shared" si="392"/>
        <v>A+J=</v>
      </c>
      <c r="S1403" s="92">
        <f t="shared" si="393"/>
        <v>46239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0">
        <f t="shared" si="395"/>
        <v>46170</v>
      </c>
      <c r="B1404" s="77" t="str">
        <f t="shared" ca="1" si="396"/>
        <v>n.d</v>
      </c>
      <c r="C1404" s="71">
        <f t="shared" ref="C1404:C1457" si="399">(C1403-Q1403)</f>
        <v>1000</v>
      </c>
      <c r="D1404" s="10">
        <f ca="1">IF(A1404&lt;$B$1,VLOOKUP(A1404,[1]DI!$A$4:$B$15000,2,FALSE),0)</f>
        <v>0</v>
      </c>
      <c r="E1404" s="71">
        <f t="shared" ref="E1404:E1457" ca="1" si="400">IF(A1404&lt;A$13,1,ROUND(((1+D1404)^(1/252)),8))</f>
        <v>1</v>
      </c>
      <c r="F1404" s="71">
        <f ca="1">(TRUNC(PRODUCT($E$16:$E1403),16))</f>
        <v>1.37678777149288</v>
      </c>
      <c r="G1404" s="71">
        <f t="shared" ref="G1404:G1457" ca="1" si="401">IF(O1403&gt;0,F1403,G1403)</f>
        <v>1.37678777149288</v>
      </c>
      <c r="H1404" s="71">
        <f t="shared" ref="H1404:H1457" ca="1" si="402">ROUND(F1404/G1404,8)</f>
        <v>1</v>
      </c>
      <c r="I1404" s="72">
        <f t="shared" si="397"/>
        <v>1.2999999999999999E-2</v>
      </c>
      <c r="J1404" s="92">
        <f t="shared" ref="J1404:J1457" si="403">IF(O1403&gt;0,VLOOKUP(O1403,U$16:AE$76,2),J1403)</f>
        <v>46058</v>
      </c>
      <c r="K1404" s="73">
        <f t="shared" si="398"/>
        <v>75</v>
      </c>
      <c r="L1404" s="74">
        <f t="shared" ref="L1404:L1457" si="404">IF(AND(K1404=1,K1403=1),1,IF(K1404&gt;0,IF(K1404=K1403,K1404+1,K1404),0))</f>
        <v>75</v>
      </c>
      <c r="M1404" s="75">
        <f t="shared" ref="M1404:M1457" si="405">ROUND((I1404+1)^(L1404/252),9)</f>
        <v>1.0038515130000001</v>
      </c>
      <c r="N1404" s="75">
        <f t="shared" ref="N1404:N1457" ca="1" si="406">ROUND(H1404*M1404,9)</f>
        <v>1.0038515130000001</v>
      </c>
      <c r="O1404" s="74">
        <f t="shared" ref="O1404:O1457" si="407">IF(VLOOKUP(A1404,V$16:AC$76,8)=VLOOKUP(A1403,V$16:AC$76,8),0,VLOOKUP(A1404,V$16:AC$76,8))</f>
        <v>0</v>
      </c>
      <c r="P1404" s="71">
        <f t="shared" ref="P1404:P1457" ca="1" si="408">TRUNC(((N1404-1)*C1404),8)</f>
        <v>3.8515130000000002</v>
      </c>
      <c r="Q1404" s="71">
        <f t="shared" si="394"/>
        <v>0</v>
      </c>
      <c r="R1404" s="76" t="str">
        <f t="shared" ref="R1404:R1457" si="409">IF(O1403&gt;0,VLOOKUP(O1403,U$16:AE$76,10),R1403)</f>
        <v>A+J=</v>
      </c>
      <c r="S1404" s="92">
        <f t="shared" ref="S1404:S1457" si="410">IF(O1403&gt;0,VLOOKUP(O1403,U$16:AE$76,11),S1403)</f>
        <v>46239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0">
        <f t="shared" si="395"/>
        <v>46171</v>
      </c>
      <c r="B1405" s="77" t="str">
        <f t="shared" ca="1" si="396"/>
        <v>n.d</v>
      </c>
      <c r="C1405" s="71">
        <f t="shared" si="399"/>
        <v>1000</v>
      </c>
      <c r="D1405" s="10">
        <f ca="1">IF(A1405&lt;$B$1,VLOOKUP(A1405,[1]DI!$A$4:$B$15000,2,FALSE),0)</f>
        <v>0</v>
      </c>
      <c r="E1405" s="71">
        <f t="shared" ca="1" si="400"/>
        <v>1</v>
      </c>
      <c r="F1405" s="71">
        <f ca="1">(TRUNC(PRODUCT($E$16:$E1404),16))</f>
        <v>1.37678777149288</v>
      </c>
      <c r="G1405" s="71">
        <f t="shared" ca="1" si="401"/>
        <v>1.37678777149288</v>
      </c>
      <c r="H1405" s="71">
        <f t="shared" ca="1" si="402"/>
        <v>1</v>
      </c>
      <c r="I1405" s="72">
        <f t="shared" si="397"/>
        <v>1.2999999999999999E-2</v>
      </c>
      <c r="J1405" s="92">
        <f t="shared" si="403"/>
        <v>46058</v>
      </c>
      <c r="K1405" s="73">
        <f t="shared" si="398"/>
        <v>76</v>
      </c>
      <c r="L1405" s="74">
        <f t="shared" si="404"/>
        <v>76</v>
      </c>
      <c r="M1405" s="75">
        <f t="shared" si="405"/>
        <v>1.0039029660000001</v>
      </c>
      <c r="N1405" s="75">
        <f t="shared" ca="1" si="406"/>
        <v>1.0039029660000001</v>
      </c>
      <c r="O1405" s="74">
        <f t="shared" si="407"/>
        <v>0</v>
      </c>
      <c r="P1405" s="71">
        <f t="shared" ca="1" si="408"/>
        <v>3.9029660000000002</v>
      </c>
      <c r="Q1405" s="71">
        <f t="shared" si="394"/>
        <v>0</v>
      </c>
      <c r="R1405" s="76" t="str">
        <f t="shared" si="409"/>
        <v>A+J=</v>
      </c>
      <c r="S1405" s="92">
        <f t="shared" si="410"/>
        <v>46239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0">
        <f t="shared" si="395"/>
        <v>46172</v>
      </c>
      <c r="B1406" s="77" t="str">
        <f t="shared" ca="1" si="396"/>
        <v>n.d</v>
      </c>
      <c r="C1406" s="71">
        <f t="shared" si="399"/>
        <v>1000</v>
      </c>
      <c r="D1406" s="10">
        <f ca="1">IF(A1406&lt;$B$1,VLOOKUP(A1406,[1]DI!$A$4:$B$15000,2,FALSE),0)</f>
        <v>0</v>
      </c>
      <c r="E1406" s="71">
        <f t="shared" ca="1" si="400"/>
        <v>1</v>
      </c>
      <c r="F1406" s="71">
        <f ca="1">(TRUNC(PRODUCT($E$16:$E1405),16))</f>
        <v>1.37678777149288</v>
      </c>
      <c r="G1406" s="71">
        <f t="shared" ca="1" si="401"/>
        <v>1.37678777149288</v>
      </c>
      <c r="H1406" s="71">
        <f t="shared" ca="1" si="402"/>
        <v>1</v>
      </c>
      <c r="I1406" s="72">
        <f t="shared" si="397"/>
        <v>1.2999999999999999E-2</v>
      </c>
      <c r="J1406" s="92">
        <f t="shared" si="403"/>
        <v>46058</v>
      </c>
      <c r="K1406" s="73">
        <f t="shared" si="398"/>
        <v>76</v>
      </c>
      <c r="L1406" s="74">
        <f t="shared" si="404"/>
        <v>77</v>
      </c>
      <c r="M1406" s="75">
        <f t="shared" si="405"/>
        <v>1.0039544229999999</v>
      </c>
      <c r="N1406" s="75">
        <f t="shared" ca="1" si="406"/>
        <v>1.0039544229999999</v>
      </c>
      <c r="O1406" s="74">
        <f t="shared" si="407"/>
        <v>0</v>
      </c>
      <c r="P1406" s="71">
        <f t="shared" ca="1" si="408"/>
        <v>3.9544229899999999</v>
      </c>
      <c r="Q1406" s="71">
        <f t="shared" si="394"/>
        <v>0</v>
      </c>
      <c r="R1406" s="76" t="str">
        <f t="shared" si="409"/>
        <v>A+J=</v>
      </c>
      <c r="S1406" s="92">
        <f t="shared" si="410"/>
        <v>46239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0">
        <f t="shared" si="395"/>
        <v>46173</v>
      </c>
      <c r="B1407" s="77" t="str">
        <f t="shared" ca="1" si="396"/>
        <v>n.d</v>
      </c>
      <c r="C1407" s="71">
        <f t="shared" si="399"/>
        <v>1000</v>
      </c>
      <c r="D1407" s="10">
        <f ca="1">IF(A1407&lt;$B$1,VLOOKUP(A1407,[1]DI!$A$4:$B$15000,2,FALSE),0)</f>
        <v>0</v>
      </c>
      <c r="E1407" s="71">
        <f t="shared" ca="1" si="400"/>
        <v>1</v>
      </c>
      <c r="F1407" s="71">
        <f ca="1">(TRUNC(PRODUCT($E$16:$E1406),16))</f>
        <v>1.37678777149288</v>
      </c>
      <c r="G1407" s="71">
        <f t="shared" ca="1" si="401"/>
        <v>1.37678777149288</v>
      </c>
      <c r="H1407" s="71">
        <f t="shared" ca="1" si="402"/>
        <v>1</v>
      </c>
      <c r="I1407" s="72">
        <f t="shared" si="397"/>
        <v>1.2999999999999999E-2</v>
      </c>
      <c r="J1407" s="92">
        <f t="shared" si="403"/>
        <v>46058</v>
      </c>
      <c r="K1407" s="73">
        <f t="shared" si="398"/>
        <v>76</v>
      </c>
      <c r="L1407" s="74">
        <f t="shared" si="404"/>
        <v>77</v>
      </c>
      <c r="M1407" s="75">
        <f t="shared" si="405"/>
        <v>1.0039544229999999</v>
      </c>
      <c r="N1407" s="75">
        <f t="shared" ca="1" si="406"/>
        <v>1.0039544229999999</v>
      </c>
      <c r="O1407" s="74">
        <f t="shared" si="407"/>
        <v>0</v>
      </c>
      <c r="P1407" s="71">
        <f t="shared" ca="1" si="408"/>
        <v>3.9544229899999999</v>
      </c>
      <c r="Q1407" s="71">
        <f t="shared" si="394"/>
        <v>0</v>
      </c>
      <c r="R1407" s="76" t="str">
        <f t="shared" si="409"/>
        <v>A+J=</v>
      </c>
      <c r="S1407" s="92">
        <f t="shared" si="410"/>
        <v>46239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0">
        <f t="shared" si="395"/>
        <v>46174</v>
      </c>
      <c r="B1408" s="77" t="str">
        <f t="shared" ca="1" si="396"/>
        <v>n.d</v>
      </c>
      <c r="C1408" s="71">
        <f t="shared" si="399"/>
        <v>1000</v>
      </c>
      <c r="D1408" s="10">
        <f ca="1">IF(A1408&lt;$B$1,VLOOKUP(A1408,[1]DI!$A$4:$B$15000,2,FALSE),0)</f>
        <v>0</v>
      </c>
      <c r="E1408" s="71">
        <f t="shared" ca="1" si="400"/>
        <v>1</v>
      </c>
      <c r="F1408" s="71">
        <f ca="1">(TRUNC(PRODUCT($E$16:$E1407),16))</f>
        <v>1.37678777149288</v>
      </c>
      <c r="G1408" s="71">
        <f t="shared" ca="1" si="401"/>
        <v>1.37678777149288</v>
      </c>
      <c r="H1408" s="71">
        <f t="shared" ca="1" si="402"/>
        <v>1</v>
      </c>
      <c r="I1408" s="72">
        <f t="shared" si="397"/>
        <v>1.2999999999999999E-2</v>
      </c>
      <c r="J1408" s="92">
        <f t="shared" si="403"/>
        <v>46058</v>
      </c>
      <c r="K1408" s="73">
        <f t="shared" si="398"/>
        <v>77</v>
      </c>
      <c r="L1408" s="74">
        <f t="shared" si="404"/>
        <v>77</v>
      </c>
      <c r="M1408" s="75">
        <f t="shared" si="405"/>
        <v>1.0039544229999999</v>
      </c>
      <c r="N1408" s="75">
        <f t="shared" ca="1" si="406"/>
        <v>1.0039544229999999</v>
      </c>
      <c r="O1408" s="74">
        <f t="shared" si="407"/>
        <v>0</v>
      </c>
      <c r="P1408" s="71">
        <f t="shared" ca="1" si="408"/>
        <v>3.9544229899999999</v>
      </c>
      <c r="Q1408" s="71">
        <f t="shared" si="394"/>
        <v>0</v>
      </c>
      <c r="R1408" s="76" t="str">
        <f t="shared" si="409"/>
        <v>A+J=</v>
      </c>
      <c r="S1408" s="92">
        <f t="shared" si="410"/>
        <v>46239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0">
        <f t="shared" si="395"/>
        <v>46175</v>
      </c>
      <c r="B1409" s="77" t="str">
        <f t="shared" ca="1" si="396"/>
        <v>n.d</v>
      </c>
      <c r="C1409" s="71">
        <f t="shared" si="399"/>
        <v>1000</v>
      </c>
      <c r="D1409" s="10">
        <f ca="1">IF(A1409&lt;$B$1,VLOOKUP(A1409,[1]DI!$A$4:$B$15000,2,FALSE),0)</f>
        <v>0</v>
      </c>
      <c r="E1409" s="71">
        <f t="shared" ca="1" si="400"/>
        <v>1</v>
      </c>
      <c r="F1409" s="71">
        <f ca="1">(TRUNC(PRODUCT($E$16:$E1408),16))</f>
        <v>1.37678777149288</v>
      </c>
      <c r="G1409" s="71">
        <f t="shared" ca="1" si="401"/>
        <v>1.37678777149288</v>
      </c>
      <c r="H1409" s="71">
        <f t="shared" ca="1" si="402"/>
        <v>1</v>
      </c>
      <c r="I1409" s="72">
        <f t="shared" si="397"/>
        <v>1.2999999999999999E-2</v>
      </c>
      <c r="J1409" s="92">
        <f t="shared" si="403"/>
        <v>46058</v>
      </c>
      <c r="K1409" s="73">
        <f t="shared" si="398"/>
        <v>78</v>
      </c>
      <c r="L1409" s="74">
        <f t="shared" si="404"/>
        <v>78</v>
      </c>
      <c r="M1409" s="75">
        <f t="shared" si="405"/>
        <v>1.0040058810000001</v>
      </c>
      <c r="N1409" s="75">
        <f t="shared" ca="1" si="406"/>
        <v>1.0040058810000001</v>
      </c>
      <c r="O1409" s="74">
        <f t="shared" si="407"/>
        <v>0</v>
      </c>
      <c r="P1409" s="71">
        <f t="shared" ca="1" si="408"/>
        <v>4.0058809999999996</v>
      </c>
      <c r="Q1409" s="71">
        <f t="shared" si="394"/>
        <v>0</v>
      </c>
      <c r="R1409" s="76" t="str">
        <f t="shared" si="409"/>
        <v>A+J=</v>
      </c>
      <c r="S1409" s="92">
        <f t="shared" si="410"/>
        <v>46239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0">
        <f t="shared" si="395"/>
        <v>46176</v>
      </c>
      <c r="B1410" s="77" t="str">
        <f t="shared" ca="1" si="396"/>
        <v>n.d</v>
      </c>
      <c r="C1410" s="71">
        <f t="shared" si="399"/>
        <v>1000</v>
      </c>
      <c r="D1410" s="10">
        <f ca="1">IF(A1410&lt;$B$1,VLOOKUP(A1410,[1]DI!$A$4:$B$15000,2,FALSE),0)</f>
        <v>0</v>
      </c>
      <c r="E1410" s="71">
        <f t="shared" ca="1" si="400"/>
        <v>1</v>
      </c>
      <c r="F1410" s="71">
        <f ca="1">(TRUNC(PRODUCT($E$16:$E1409),16))</f>
        <v>1.37678777149288</v>
      </c>
      <c r="G1410" s="71">
        <f t="shared" ca="1" si="401"/>
        <v>1.37678777149288</v>
      </c>
      <c r="H1410" s="71">
        <f t="shared" ca="1" si="402"/>
        <v>1</v>
      </c>
      <c r="I1410" s="72">
        <f t="shared" si="397"/>
        <v>1.2999999999999999E-2</v>
      </c>
      <c r="J1410" s="92">
        <f t="shared" si="403"/>
        <v>46058</v>
      </c>
      <c r="K1410" s="73">
        <f t="shared" si="398"/>
        <v>79</v>
      </c>
      <c r="L1410" s="74">
        <f t="shared" si="404"/>
        <v>79</v>
      </c>
      <c r="M1410" s="75">
        <f t="shared" si="405"/>
        <v>1.0040573429999999</v>
      </c>
      <c r="N1410" s="75">
        <f t="shared" ca="1" si="406"/>
        <v>1.0040573429999999</v>
      </c>
      <c r="O1410" s="74">
        <f t="shared" si="407"/>
        <v>0</v>
      </c>
      <c r="P1410" s="71">
        <f t="shared" ca="1" si="408"/>
        <v>4.0573429900000004</v>
      </c>
      <c r="Q1410" s="71">
        <f t="shared" si="394"/>
        <v>0</v>
      </c>
      <c r="R1410" s="76" t="str">
        <f t="shared" si="409"/>
        <v>A+J=</v>
      </c>
      <c r="S1410" s="92">
        <f t="shared" si="410"/>
        <v>46239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0">
        <f t="shared" si="395"/>
        <v>46177</v>
      </c>
      <c r="B1411" s="77" t="str">
        <f t="shared" ca="1" si="396"/>
        <v>n.d</v>
      </c>
      <c r="C1411" s="71">
        <f t="shared" si="399"/>
        <v>1000</v>
      </c>
      <c r="D1411" s="10">
        <f ca="1">IF(A1411&lt;$B$1,VLOOKUP(A1411,[1]DI!$A$4:$B$15000,2,FALSE),0)</f>
        <v>0</v>
      </c>
      <c r="E1411" s="71">
        <f t="shared" ca="1" si="400"/>
        <v>1</v>
      </c>
      <c r="F1411" s="71">
        <f ca="1">(TRUNC(PRODUCT($E$16:$E1410),16))</f>
        <v>1.37678777149288</v>
      </c>
      <c r="G1411" s="71">
        <f t="shared" ca="1" si="401"/>
        <v>1.37678777149288</v>
      </c>
      <c r="H1411" s="71">
        <f t="shared" ca="1" si="402"/>
        <v>1</v>
      </c>
      <c r="I1411" s="72">
        <f t="shared" si="397"/>
        <v>1.2999999999999999E-2</v>
      </c>
      <c r="J1411" s="92">
        <f t="shared" si="403"/>
        <v>46058</v>
      </c>
      <c r="K1411" s="73">
        <f t="shared" si="398"/>
        <v>79</v>
      </c>
      <c r="L1411" s="74">
        <f t="shared" si="404"/>
        <v>80</v>
      </c>
      <c r="M1411" s="75">
        <f t="shared" si="405"/>
        <v>1.0041088069999999</v>
      </c>
      <c r="N1411" s="75">
        <f t="shared" ca="1" si="406"/>
        <v>1.0041088069999999</v>
      </c>
      <c r="O1411" s="74">
        <f t="shared" si="407"/>
        <v>0</v>
      </c>
      <c r="P1411" s="71">
        <f t="shared" ca="1" si="408"/>
        <v>4.1088069899999997</v>
      </c>
      <c r="Q1411" s="71">
        <f t="shared" si="394"/>
        <v>0</v>
      </c>
      <c r="R1411" s="76" t="str">
        <f t="shared" si="409"/>
        <v>A+J=</v>
      </c>
      <c r="S1411" s="92">
        <f t="shared" si="410"/>
        <v>46239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0">
        <f t="shared" si="395"/>
        <v>46178</v>
      </c>
      <c r="B1412" s="77" t="str">
        <f t="shared" ca="1" si="396"/>
        <v>n.d</v>
      </c>
      <c r="C1412" s="71">
        <f t="shared" si="399"/>
        <v>1000</v>
      </c>
      <c r="D1412" s="10">
        <f ca="1">IF(A1412&lt;$B$1,VLOOKUP(A1412,[1]DI!$A$4:$B$15000,2,FALSE),0)</f>
        <v>0</v>
      </c>
      <c r="E1412" s="71">
        <f t="shared" ca="1" si="400"/>
        <v>1</v>
      </c>
      <c r="F1412" s="71">
        <f ca="1">(TRUNC(PRODUCT($E$16:$E1411),16))</f>
        <v>1.37678777149288</v>
      </c>
      <c r="G1412" s="71">
        <f t="shared" ca="1" si="401"/>
        <v>1.37678777149288</v>
      </c>
      <c r="H1412" s="71">
        <f t="shared" ca="1" si="402"/>
        <v>1</v>
      </c>
      <c r="I1412" s="72">
        <f t="shared" si="397"/>
        <v>1.2999999999999999E-2</v>
      </c>
      <c r="J1412" s="92">
        <f t="shared" si="403"/>
        <v>46058</v>
      </c>
      <c r="K1412" s="73">
        <f t="shared" si="398"/>
        <v>80</v>
      </c>
      <c r="L1412" s="74">
        <f t="shared" si="404"/>
        <v>80</v>
      </c>
      <c r="M1412" s="75">
        <f t="shared" si="405"/>
        <v>1.0041088069999999</v>
      </c>
      <c r="N1412" s="75">
        <f t="shared" ca="1" si="406"/>
        <v>1.0041088069999999</v>
      </c>
      <c r="O1412" s="74">
        <f t="shared" si="407"/>
        <v>0</v>
      </c>
      <c r="P1412" s="71">
        <f t="shared" ca="1" si="408"/>
        <v>4.1088069899999997</v>
      </c>
      <c r="Q1412" s="71">
        <f t="shared" si="394"/>
        <v>0</v>
      </c>
      <c r="R1412" s="76" t="str">
        <f t="shared" si="409"/>
        <v>A+J=</v>
      </c>
      <c r="S1412" s="92">
        <f t="shared" si="410"/>
        <v>46239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0">
        <f t="shared" si="395"/>
        <v>46179</v>
      </c>
      <c r="B1413" s="77" t="str">
        <f t="shared" ca="1" si="396"/>
        <v>n.d</v>
      </c>
      <c r="C1413" s="71">
        <f t="shared" si="399"/>
        <v>1000</v>
      </c>
      <c r="D1413" s="10">
        <f ca="1">IF(A1413&lt;$B$1,VLOOKUP(A1413,[1]DI!$A$4:$B$15000,2,FALSE),0)</f>
        <v>0</v>
      </c>
      <c r="E1413" s="71">
        <f t="shared" ca="1" si="400"/>
        <v>1</v>
      </c>
      <c r="F1413" s="71">
        <f ca="1">(TRUNC(PRODUCT($E$16:$E1412),16))</f>
        <v>1.37678777149288</v>
      </c>
      <c r="G1413" s="71">
        <f t="shared" ca="1" si="401"/>
        <v>1.37678777149288</v>
      </c>
      <c r="H1413" s="71">
        <f t="shared" ca="1" si="402"/>
        <v>1</v>
      </c>
      <c r="I1413" s="72">
        <f t="shared" si="397"/>
        <v>1.2999999999999999E-2</v>
      </c>
      <c r="J1413" s="92">
        <f t="shared" si="403"/>
        <v>46058</v>
      </c>
      <c r="K1413" s="73">
        <f t="shared" si="398"/>
        <v>80</v>
      </c>
      <c r="L1413" s="74">
        <f t="shared" si="404"/>
        <v>81</v>
      </c>
      <c r="M1413" s="75">
        <f t="shared" si="405"/>
        <v>1.004160274</v>
      </c>
      <c r="N1413" s="75">
        <f t="shared" ca="1" si="406"/>
        <v>1.004160274</v>
      </c>
      <c r="O1413" s="74">
        <f t="shared" si="407"/>
        <v>0</v>
      </c>
      <c r="P1413" s="71">
        <f t="shared" ca="1" si="408"/>
        <v>4.1602739900000003</v>
      </c>
      <c r="Q1413" s="71">
        <f t="shared" si="394"/>
        <v>0</v>
      </c>
      <c r="R1413" s="76" t="str">
        <f t="shared" si="409"/>
        <v>A+J=</v>
      </c>
      <c r="S1413" s="92">
        <f t="shared" si="410"/>
        <v>46239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0">
        <f t="shared" si="395"/>
        <v>46180</v>
      </c>
      <c r="B1414" s="77" t="str">
        <f t="shared" ca="1" si="396"/>
        <v>n.d</v>
      </c>
      <c r="C1414" s="71">
        <f t="shared" si="399"/>
        <v>1000</v>
      </c>
      <c r="D1414" s="10">
        <f ca="1">IF(A1414&lt;$B$1,VLOOKUP(A1414,[1]DI!$A$4:$B$15000,2,FALSE),0)</f>
        <v>0</v>
      </c>
      <c r="E1414" s="71">
        <f t="shared" ca="1" si="400"/>
        <v>1</v>
      </c>
      <c r="F1414" s="71">
        <f ca="1">(TRUNC(PRODUCT($E$16:$E1413),16))</f>
        <v>1.37678777149288</v>
      </c>
      <c r="G1414" s="71">
        <f t="shared" ca="1" si="401"/>
        <v>1.37678777149288</v>
      </c>
      <c r="H1414" s="71">
        <f t="shared" ca="1" si="402"/>
        <v>1</v>
      </c>
      <c r="I1414" s="72">
        <f t="shared" si="397"/>
        <v>1.2999999999999999E-2</v>
      </c>
      <c r="J1414" s="92">
        <f t="shared" si="403"/>
        <v>46058</v>
      </c>
      <c r="K1414" s="73">
        <f t="shared" si="398"/>
        <v>80</v>
      </c>
      <c r="L1414" s="74">
        <f t="shared" si="404"/>
        <v>81</v>
      </c>
      <c r="M1414" s="75">
        <f t="shared" si="405"/>
        <v>1.004160274</v>
      </c>
      <c r="N1414" s="75">
        <f t="shared" ca="1" si="406"/>
        <v>1.004160274</v>
      </c>
      <c r="O1414" s="74">
        <f t="shared" si="407"/>
        <v>0</v>
      </c>
      <c r="P1414" s="71">
        <f t="shared" ca="1" si="408"/>
        <v>4.1602739900000003</v>
      </c>
      <c r="Q1414" s="71">
        <f t="shared" si="394"/>
        <v>0</v>
      </c>
      <c r="R1414" s="76" t="str">
        <f t="shared" si="409"/>
        <v>A+J=</v>
      </c>
      <c r="S1414" s="92">
        <f t="shared" si="410"/>
        <v>46239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0">
        <f t="shared" si="395"/>
        <v>46181</v>
      </c>
      <c r="B1415" s="77" t="str">
        <f t="shared" ca="1" si="396"/>
        <v>n.d</v>
      </c>
      <c r="C1415" s="71">
        <f t="shared" si="399"/>
        <v>1000</v>
      </c>
      <c r="D1415" s="10">
        <f ca="1">IF(A1415&lt;$B$1,VLOOKUP(A1415,[1]DI!$A$4:$B$15000,2,FALSE),0)</f>
        <v>0</v>
      </c>
      <c r="E1415" s="71">
        <f t="shared" ca="1" si="400"/>
        <v>1</v>
      </c>
      <c r="F1415" s="71">
        <f ca="1">(TRUNC(PRODUCT($E$16:$E1414),16))</f>
        <v>1.37678777149288</v>
      </c>
      <c r="G1415" s="71">
        <f t="shared" ca="1" si="401"/>
        <v>1.37678777149288</v>
      </c>
      <c r="H1415" s="71">
        <f t="shared" ca="1" si="402"/>
        <v>1</v>
      </c>
      <c r="I1415" s="72">
        <f t="shared" si="397"/>
        <v>1.2999999999999999E-2</v>
      </c>
      <c r="J1415" s="92">
        <f t="shared" si="403"/>
        <v>46058</v>
      </c>
      <c r="K1415" s="73">
        <f t="shared" si="398"/>
        <v>81</v>
      </c>
      <c r="L1415" s="74">
        <f t="shared" si="404"/>
        <v>81</v>
      </c>
      <c r="M1415" s="75">
        <f t="shared" si="405"/>
        <v>1.004160274</v>
      </c>
      <c r="N1415" s="75">
        <f t="shared" ca="1" si="406"/>
        <v>1.004160274</v>
      </c>
      <c r="O1415" s="74">
        <f t="shared" si="407"/>
        <v>0</v>
      </c>
      <c r="P1415" s="71">
        <f t="shared" ca="1" si="408"/>
        <v>4.1602739900000003</v>
      </c>
      <c r="Q1415" s="71">
        <f t="shared" si="394"/>
        <v>0</v>
      </c>
      <c r="R1415" s="76" t="str">
        <f t="shared" si="409"/>
        <v>A+J=</v>
      </c>
      <c r="S1415" s="92">
        <f t="shared" si="410"/>
        <v>46239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0">
        <f t="shared" si="395"/>
        <v>46182</v>
      </c>
      <c r="B1416" s="77" t="str">
        <f t="shared" ca="1" si="396"/>
        <v>n.d</v>
      </c>
      <c r="C1416" s="71">
        <f t="shared" si="399"/>
        <v>1000</v>
      </c>
      <c r="D1416" s="10">
        <f ca="1">IF(A1416&lt;$B$1,VLOOKUP(A1416,[1]DI!$A$4:$B$15000,2,FALSE),0)</f>
        <v>0</v>
      </c>
      <c r="E1416" s="71">
        <f t="shared" ca="1" si="400"/>
        <v>1</v>
      </c>
      <c r="F1416" s="71">
        <f ca="1">(TRUNC(PRODUCT($E$16:$E1415),16))</f>
        <v>1.37678777149288</v>
      </c>
      <c r="G1416" s="71">
        <f t="shared" ca="1" si="401"/>
        <v>1.37678777149288</v>
      </c>
      <c r="H1416" s="71">
        <f t="shared" ca="1" si="402"/>
        <v>1</v>
      </c>
      <c r="I1416" s="72">
        <f t="shared" si="397"/>
        <v>1.2999999999999999E-2</v>
      </c>
      <c r="J1416" s="92">
        <f t="shared" si="403"/>
        <v>46058</v>
      </c>
      <c r="K1416" s="73">
        <f t="shared" si="398"/>
        <v>82</v>
      </c>
      <c r="L1416" s="74">
        <f t="shared" si="404"/>
        <v>82</v>
      </c>
      <c r="M1416" s="75">
        <f t="shared" si="405"/>
        <v>1.0042117429999999</v>
      </c>
      <c r="N1416" s="75">
        <f t="shared" ca="1" si="406"/>
        <v>1.0042117429999999</v>
      </c>
      <c r="O1416" s="74">
        <f t="shared" si="407"/>
        <v>0</v>
      </c>
      <c r="P1416" s="71">
        <f t="shared" ca="1" si="408"/>
        <v>4.2117429900000003</v>
      </c>
      <c r="Q1416" s="71">
        <f t="shared" si="394"/>
        <v>0</v>
      </c>
      <c r="R1416" s="76" t="str">
        <f t="shared" si="409"/>
        <v>A+J=</v>
      </c>
      <c r="S1416" s="92">
        <f t="shared" si="410"/>
        <v>46239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0">
        <f t="shared" si="395"/>
        <v>46183</v>
      </c>
      <c r="B1417" s="77" t="str">
        <f t="shared" ca="1" si="396"/>
        <v>n.d</v>
      </c>
      <c r="C1417" s="71">
        <f t="shared" si="399"/>
        <v>1000</v>
      </c>
      <c r="D1417" s="10">
        <f ca="1">IF(A1417&lt;$B$1,VLOOKUP(A1417,[1]DI!$A$4:$B$15000,2,FALSE),0)</f>
        <v>0</v>
      </c>
      <c r="E1417" s="71">
        <f t="shared" ca="1" si="400"/>
        <v>1</v>
      </c>
      <c r="F1417" s="71">
        <f ca="1">(TRUNC(PRODUCT($E$16:$E1416),16))</f>
        <v>1.37678777149288</v>
      </c>
      <c r="G1417" s="71">
        <f t="shared" ca="1" si="401"/>
        <v>1.37678777149288</v>
      </c>
      <c r="H1417" s="71">
        <f t="shared" ca="1" si="402"/>
        <v>1</v>
      </c>
      <c r="I1417" s="72">
        <f t="shared" si="397"/>
        <v>1.2999999999999999E-2</v>
      </c>
      <c r="J1417" s="92">
        <f t="shared" si="403"/>
        <v>46058</v>
      </c>
      <c r="K1417" s="73">
        <f t="shared" si="398"/>
        <v>83</v>
      </c>
      <c r="L1417" s="74">
        <f t="shared" si="404"/>
        <v>83</v>
      </c>
      <c r="M1417" s="75">
        <f t="shared" si="405"/>
        <v>1.0042632149999999</v>
      </c>
      <c r="N1417" s="75">
        <f t="shared" ca="1" si="406"/>
        <v>1.0042632149999999</v>
      </c>
      <c r="O1417" s="74">
        <f t="shared" si="407"/>
        <v>0</v>
      </c>
      <c r="P1417" s="71">
        <f t="shared" ca="1" si="408"/>
        <v>4.2632149899999998</v>
      </c>
      <c r="Q1417" s="71">
        <f t="shared" si="394"/>
        <v>0</v>
      </c>
      <c r="R1417" s="76" t="str">
        <f t="shared" si="409"/>
        <v>A+J=</v>
      </c>
      <c r="S1417" s="92">
        <f t="shared" si="410"/>
        <v>46239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0">
        <f t="shared" si="395"/>
        <v>46184</v>
      </c>
      <c r="B1418" s="77" t="str">
        <f t="shared" ca="1" si="396"/>
        <v>n.d</v>
      </c>
      <c r="C1418" s="71">
        <f t="shared" si="399"/>
        <v>1000</v>
      </c>
      <c r="D1418" s="10">
        <f ca="1">IF(A1418&lt;$B$1,VLOOKUP(A1418,[1]DI!$A$4:$B$15000,2,FALSE),0)</f>
        <v>0</v>
      </c>
      <c r="E1418" s="71">
        <f t="shared" ca="1" si="400"/>
        <v>1</v>
      </c>
      <c r="F1418" s="71">
        <f ca="1">(TRUNC(PRODUCT($E$16:$E1417),16))</f>
        <v>1.37678777149288</v>
      </c>
      <c r="G1418" s="71">
        <f t="shared" ca="1" si="401"/>
        <v>1.37678777149288</v>
      </c>
      <c r="H1418" s="71">
        <f t="shared" ca="1" si="402"/>
        <v>1</v>
      </c>
      <c r="I1418" s="72">
        <f t="shared" si="397"/>
        <v>1.2999999999999999E-2</v>
      </c>
      <c r="J1418" s="92">
        <f t="shared" si="403"/>
        <v>46058</v>
      </c>
      <c r="K1418" s="73">
        <f t="shared" si="398"/>
        <v>84</v>
      </c>
      <c r="L1418" s="74">
        <f t="shared" si="404"/>
        <v>84</v>
      </c>
      <c r="M1418" s="75">
        <f t="shared" si="405"/>
        <v>1.00431469</v>
      </c>
      <c r="N1418" s="75">
        <f t="shared" ca="1" si="406"/>
        <v>1.00431469</v>
      </c>
      <c r="O1418" s="74">
        <f t="shared" si="407"/>
        <v>0</v>
      </c>
      <c r="P1418" s="71">
        <f t="shared" ca="1" si="408"/>
        <v>4.3146899899999998</v>
      </c>
      <c r="Q1418" s="71">
        <f t="shared" si="394"/>
        <v>0</v>
      </c>
      <c r="R1418" s="76" t="str">
        <f t="shared" si="409"/>
        <v>A+J=</v>
      </c>
      <c r="S1418" s="92">
        <f t="shared" si="410"/>
        <v>46239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0">
        <f t="shared" si="395"/>
        <v>46185</v>
      </c>
      <c r="B1419" s="77" t="str">
        <f t="shared" ca="1" si="396"/>
        <v>n.d</v>
      </c>
      <c r="C1419" s="71">
        <f t="shared" si="399"/>
        <v>1000</v>
      </c>
      <c r="D1419" s="10">
        <f ca="1">IF(A1419&lt;$B$1,VLOOKUP(A1419,[1]DI!$A$4:$B$15000,2,FALSE),0)</f>
        <v>0</v>
      </c>
      <c r="E1419" s="71">
        <f t="shared" ca="1" si="400"/>
        <v>1</v>
      </c>
      <c r="F1419" s="71">
        <f ca="1">(TRUNC(PRODUCT($E$16:$E1418),16))</f>
        <v>1.37678777149288</v>
      </c>
      <c r="G1419" s="71">
        <f t="shared" ca="1" si="401"/>
        <v>1.37678777149288</v>
      </c>
      <c r="H1419" s="71">
        <f t="shared" ca="1" si="402"/>
        <v>1</v>
      </c>
      <c r="I1419" s="72">
        <f t="shared" si="397"/>
        <v>1.2999999999999999E-2</v>
      </c>
      <c r="J1419" s="92">
        <f t="shared" si="403"/>
        <v>46058</v>
      </c>
      <c r="K1419" s="73">
        <f t="shared" si="398"/>
        <v>85</v>
      </c>
      <c r="L1419" s="74">
        <f t="shared" si="404"/>
        <v>85</v>
      </c>
      <c r="M1419" s="75">
        <f t="shared" si="405"/>
        <v>1.0043661669999999</v>
      </c>
      <c r="N1419" s="75">
        <f t="shared" ca="1" si="406"/>
        <v>1.0043661669999999</v>
      </c>
      <c r="O1419" s="74">
        <f t="shared" si="407"/>
        <v>0</v>
      </c>
      <c r="P1419" s="71">
        <f t="shared" ca="1" si="408"/>
        <v>4.36616699</v>
      </c>
      <c r="Q1419" s="71">
        <f t="shared" si="394"/>
        <v>0</v>
      </c>
      <c r="R1419" s="76" t="str">
        <f t="shared" si="409"/>
        <v>A+J=</v>
      </c>
      <c r="S1419" s="92">
        <f t="shared" si="410"/>
        <v>46239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0">
        <f t="shared" si="395"/>
        <v>46186</v>
      </c>
      <c r="B1420" s="77" t="str">
        <f t="shared" ca="1" si="396"/>
        <v>n.d</v>
      </c>
      <c r="C1420" s="71">
        <f t="shared" si="399"/>
        <v>1000</v>
      </c>
      <c r="D1420" s="10">
        <f ca="1">IF(A1420&lt;$B$1,VLOOKUP(A1420,[1]DI!$A$4:$B$15000,2,FALSE),0)</f>
        <v>0</v>
      </c>
      <c r="E1420" s="71">
        <f t="shared" ca="1" si="400"/>
        <v>1</v>
      </c>
      <c r="F1420" s="71">
        <f ca="1">(TRUNC(PRODUCT($E$16:$E1419),16))</f>
        <v>1.37678777149288</v>
      </c>
      <c r="G1420" s="71">
        <f t="shared" ca="1" si="401"/>
        <v>1.37678777149288</v>
      </c>
      <c r="H1420" s="71">
        <f t="shared" ca="1" si="402"/>
        <v>1</v>
      </c>
      <c r="I1420" s="72">
        <f t="shared" si="397"/>
        <v>1.2999999999999999E-2</v>
      </c>
      <c r="J1420" s="92">
        <f t="shared" si="403"/>
        <v>46058</v>
      </c>
      <c r="K1420" s="73">
        <f t="shared" si="398"/>
        <v>85</v>
      </c>
      <c r="L1420" s="74">
        <f t="shared" si="404"/>
        <v>86</v>
      </c>
      <c r="M1420" s="75">
        <f t="shared" si="405"/>
        <v>1.0044176469999999</v>
      </c>
      <c r="N1420" s="75">
        <f t="shared" ca="1" si="406"/>
        <v>1.0044176469999999</v>
      </c>
      <c r="O1420" s="74">
        <f t="shared" si="407"/>
        <v>0</v>
      </c>
      <c r="P1420" s="71">
        <f t="shared" ca="1" si="408"/>
        <v>4.4176469899999997</v>
      </c>
      <c r="Q1420" s="71">
        <f t="shared" si="394"/>
        <v>0</v>
      </c>
      <c r="R1420" s="76" t="str">
        <f t="shared" si="409"/>
        <v>A+J=</v>
      </c>
      <c r="S1420" s="92">
        <f t="shared" si="410"/>
        <v>46239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0">
        <f t="shared" si="395"/>
        <v>46187</v>
      </c>
      <c r="B1421" s="77" t="str">
        <f t="shared" ca="1" si="396"/>
        <v>n.d</v>
      </c>
      <c r="C1421" s="71">
        <f t="shared" si="399"/>
        <v>1000</v>
      </c>
      <c r="D1421" s="10">
        <f ca="1">IF(A1421&lt;$B$1,VLOOKUP(A1421,[1]DI!$A$4:$B$15000,2,FALSE),0)</f>
        <v>0</v>
      </c>
      <c r="E1421" s="71">
        <f t="shared" ca="1" si="400"/>
        <v>1</v>
      </c>
      <c r="F1421" s="71">
        <f ca="1">(TRUNC(PRODUCT($E$16:$E1420),16))</f>
        <v>1.37678777149288</v>
      </c>
      <c r="G1421" s="71">
        <f t="shared" ca="1" si="401"/>
        <v>1.37678777149288</v>
      </c>
      <c r="H1421" s="71">
        <f t="shared" ca="1" si="402"/>
        <v>1</v>
      </c>
      <c r="I1421" s="72">
        <f t="shared" si="397"/>
        <v>1.2999999999999999E-2</v>
      </c>
      <c r="J1421" s="92">
        <f t="shared" si="403"/>
        <v>46058</v>
      </c>
      <c r="K1421" s="73">
        <f t="shared" si="398"/>
        <v>85</v>
      </c>
      <c r="L1421" s="74">
        <f t="shared" si="404"/>
        <v>86</v>
      </c>
      <c r="M1421" s="75">
        <f t="shared" si="405"/>
        <v>1.0044176469999999</v>
      </c>
      <c r="N1421" s="75">
        <f t="shared" ca="1" si="406"/>
        <v>1.0044176469999999</v>
      </c>
      <c r="O1421" s="74">
        <f t="shared" si="407"/>
        <v>0</v>
      </c>
      <c r="P1421" s="71">
        <f t="shared" ca="1" si="408"/>
        <v>4.4176469899999997</v>
      </c>
      <c r="Q1421" s="71">
        <f t="shared" si="394"/>
        <v>0</v>
      </c>
      <c r="R1421" s="76" t="str">
        <f t="shared" si="409"/>
        <v>A+J=</v>
      </c>
      <c r="S1421" s="92">
        <f t="shared" si="410"/>
        <v>46239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0">
        <f t="shared" si="395"/>
        <v>46188</v>
      </c>
      <c r="B1422" s="77" t="str">
        <f t="shared" ca="1" si="396"/>
        <v>n.d</v>
      </c>
      <c r="C1422" s="71">
        <f t="shared" si="399"/>
        <v>1000</v>
      </c>
      <c r="D1422" s="10">
        <f ca="1">IF(A1422&lt;$B$1,VLOOKUP(A1422,[1]DI!$A$4:$B$15000,2,FALSE),0)</f>
        <v>0</v>
      </c>
      <c r="E1422" s="71">
        <f t="shared" ca="1" si="400"/>
        <v>1</v>
      </c>
      <c r="F1422" s="71">
        <f ca="1">(TRUNC(PRODUCT($E$16:$E1421),16))</f>
        <v>1.37678777149288</v>
      </c>
      <c r="G1422" s="71">
        <f t="shared" ca="1" si="401"/>
        <v>1.37678777149288</v>
      </c>
      <c r="H1422" s="71">
        <f t="shared" ca="1" si="402"/>
        <v>1</v>
      </c>
      <c r="I1422" s="72">
        <f t="shared" si="397"/>
        <v>1.2999999999999999E-2</v>
      </c>
      <c r="J1422" s="92">
        <f t="shared" si="403"/>
        <v>46058</v>
      </c>
      <c r="K1422" s="73">
        <f t="shared" si="398"/>
        <v>86</v>
      </c>
      <c r="L1422" s="74">
        <f t="shared" si="404"/>
        <v>86</v>
      </c>
      <c r="M1422" s="75">
        <f t="shared" si="405"/>
        <v>1.0044176469999999</v>
      </c>
      <c r="N1422" s="75">
        <f t="shared" ca="1" si="406"/>
        <v>1.0044176469999999</v>
      </c>
      <c r="O1422" s="74">
        <f t="shared" si="407"/>
        <v>0</v>
      </c>
      <c r="P1422" s="71">
        <f t="shared" ca="1" si="408"/>
        <v>4.4176469899999997</v>
      </c>
      <c r="Q1422" s="71">
        <f t="shared" si="394"/>
        <v>0</v>
      </c>
      <c r="R1422" s="76" t="str">
        <f t="shared" si="409"/>
        <v>A+J=</v>
      </c>
      <c r="S1422" s="92">
        <f t="shared" si="410"/>
        <v>46239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0">
        <f t="shared" si="395"/>
        <v>46189</v>
      </c>
      <c r="B1423" s="77" t="str">
        <f t="shared" ca="1" si="396"/>
        <v>n.d</v>
      </c>
      <c r="C1423" s="71">
        <f t="shared" si="399"/>
        <v>1000</v>
      </c>
      <c r="D1423" s="10">
        <f ca="1">IF(A1423&lt;$B$1,VLOOKUP(A1423,[1]DI!$A$4:$B$15000,2,FALSE),0)</f>
        <v>0</v>
      </c>
      <c r="E1423" s="71">
        <f t="shared" ca="1" si="400"/>
        <v>1</v>
      </c>
      <c r="F1423" s="71">
        <f ca="1">(TRUNC(PRODUCT($E$16:$E1422),16))</f>
        <v>1.37678777149288</v>
      </c>
      <c r="G1423" s="71">
        <f t="shared" ca="1" si="401"/>
        <v>1.37678777149288</v>
      </c>
      <c r="H1423" s="71">
        <f t="shared" ca="1" si="402"/>
        <v>1</v>
      </c>
      <c r="I1423" s="72">
        <f t="shared" si="397"/>
        <v>1.2999999999999999E-2</v>
      </c>
      <c r="J1423" s="92">
        <f t="shared" si="403"/>
        <v>46058</v>
      </c>
      <c r="K1423" s="73">
        <f t="shared" si="398"/>
        <v>87</v>
      </c>
      <c r="L1423" s="74">
        <f t="shared" si="404"/>
        <v>87</v>
      </c>
      <c r="M1423" s="75">
        <f t="shared" si="405"/>
        <v>1.0044691299999999</v>
      </c>
      <c r="N1423" s="75">
        <f t="shared" ca="1" si="406"/>
        <v>1.0044691299999999</v>
      </c>
      <c r="O1423" s="74">
        <f t="shared" si="407"/>
        <v>0</v>
      </c>
      <c r="P1423" s="71">
        <f t="shared" ca="1" si="408"/>
        <v>4.4691299899999999</v>
      </c>
      <c r="Q1423" s="71">
        <f t="shared" si="394"/>
        <v>0</v>
      </c>
      <c r="R1423" s="76" t="str">
        <f t="shared" si="409"/>
        <v>A+J=</v>
      </c>
      <c r="S1423" s="92">
        <f t="shared" si="410"/>
        <v>46239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0">
        <f t="shared" si="395"/>
        <v>46190</v>
      </c>
      <c r="B1424" s="77" t="str">
        <f t="shared" ca="1" si="396"/>
        <v>n.d</v>
      </c>
      <c r="C1424" s="71">
        <f t="shared" si="399"/>
        <v>1000</v>
      </c>
      <c r="D1424" s="10">
        <f ca="1">IF(A1424&lt;$B$1,VLOOKUP(A1424,[1]DI!$A$4:$B$15000,2,FALSE),0)</f>
        <v>0</v>
      </c>
      <c r="E1424" s="71">
        <f t="shared" ca="1" si="400"/>
        <v>1</v>
      </c>
      <c r="F1424" s="71">
        <f ca="1">(TRUNC(PRODUCT($E$16:$E1423),16))</f>
        <v>1.37678777149288</v>
      </c>
      <c r="G1424" s="71">
        <f t="shared" ca="1" si="401"/>
        <v>1.37678777149288</v>
      </c>
      <c r="H1424" s="71">
        <f t="shared" ca="1" si="402"/>
        <v>1</v>
      </c>
      <c r="I1424" s="72">
        <f t="shared" si="397"/>
        <v>1.2999999999999999E-2</v>
      </c>
      <c r="J1424" s="92">
        <f t="shared" si="403"/>
        <v>46058</v>
      </c>
      <c r="K1424" s="73">
        <f t="shared" si="398"/>
        <v>88</v>
      </c>
      <c r="L1424" s="74">
        <f t="shared" si="404"/>
        <v>88</v>
      </c>
      <c r="M1424" s="75">
        <f t="shared" si="405"/>
        <v>1.0045206149999999</v>
      </c>
      <c r="N1424" s="75">
        <f t="shared" ca="1" si="406"/>
        <v>1.0045206149999999</v>
      </c>
      <c r="O1424" s="74">
        <f t="shared" si="407"/>
        <v>0</v>
      </c>
      <c r="P1424" s="71">
        <f t="shared" ca="1" si="408"/>
        <v>4.5206149900000003</v>
      </c>
      <c r="Q1424" s="71">
        <f t="shared" ref="Q1424:Q1487" si="411">IF(O1424&gt;0,VLOOKUP(O1424,$U$16:$Z$112,6),0)</f>
        <v>0</v>
      </c>
      <c r="R1424" s="76" t="str">
        <f t="shared" si="409"/>
        <v>A+J=</v>
      </c>
      <c r="S1424" s="92">
        <f t="shared" si="410"/>
        <v>46239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0">
        <f t="shared" ref="A1425:A1488" si="412">(A1424+1)</f>
        <v>46191</v>
      </c>
      <c r="B1425" s="77" t="str">
        <f t="shared" ref="B1425:B1488" ca="1" si="413">IF(A1425&lt;=TODAY(),C1425+P1425,IF(AND(A1425&gt;TODAY(),A1425&lt;=$B$1),IF(VLOOKUP(TODAY(),$A$14:$D$10004,4,FALSE)=0,"n.d",C1425+P1425),"n.d"))</f>
        <v>n.d</v>
      </c>
      <c r="C1425" s="71">
        <f t="shared" si="399"/>
        <v>1000</v>
      </c>
      <c r="D1425" s="10">
        <f ca="1">IF(A1425&lt;$B$1,VLOOKUP(A1425,[1]DI!$A$4:$B$15000,2,FALSE),0)</f>
        <v>0</v>
      </c>
      <c r="E1425" s="71">
        <f t="shared" ca="1" si="400"/>
        <v>1</v>
      </c>
      <c r="F1425" s="71">
        <f ca="1">(TRUNC(PRODUCT($E$16:$E1424),16))</f>
        <v>1.37678777149288</v>
      </c>
      <c r="G1425" s="71">
        <f t="shared" ca="1" si="401"/>
        <v>1.37678777149288</v>
      </c>
      <c r="H1425" s="71">
        <f t="shared" ca="1" si="402"/>
        <v>1</v>
      </c>
      <c r="I1425" s="72">
        <f t="shared" ref="I1425:I1488" si="414">I1424</f>
        <v>1.2999999999999999E-2</v>
      </c>
      <c r="J1425" s="92">
        <f t="shared" si="403"/>
        <v>46058</v>
      </c>
      <c r="K1425" s="73">
        <f t="shared" ref="K1425:K1488" si="415">IF(A1425&gt;J1425,IF(NETWORKDAYS(J1425,A1425,$U$81:$U$469)-1=0,1,NETWORKDAYS(J1425,A1425,$U$81:$U$469)-1),0)</f>
        <v>89</v>
      </c>
      <c r="L1425" s="74">
        <f t="shared" si="404"/>
        <v>89</v>
      </c>
      <c r="M1425" s="75">
        <f t="shared" si="405"/>
        <v>1.0045721030000001</v>
      </c>
      <c r="N1425" s="75">
        <f t="shared" ca="1" si="406"/>
        <v>1.0045721030000001</v>
      </c>
      <c r="O1425" s="74">
        <f t="shared" si="407"/>
        <v>0</v>
      </c>
      <c r="P1425" s="71">
        <f t="shared" ca="1" si="408"/>
        <v>4.5721030000000003</v>
      </c>
      <c r="Q1425" s="71">
        <f t="shared" si="411"/>
        <v>0</v>
      </c>
      <c r="R1425" s="76" t="str">
        <f t="shared" si="409"/>
        <v>A+J=</v>
      </c>
      <c r="S1425" s="92">
        <f t="shared" si="410"/>
        <v>46239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0">
        <f t="shared" si="412"/>
        <v>46192</v>
      </c>
      <c r="B1426" s="77" t="str">
        <f t="shared" ca="1" si="413"/>
        <v>n.d</v>
      </c>
      <c r="C1426" s="71">
        <f t="shared" si="399"/>
        <v>1000</v>
      </c>
      <c r="D1426" s="10">
        <f ca="1">IF(A1426&lt;$B$1,VLOOKUP(A1426,[1]DI!$A$4:$B$15000,2,FALSE),0)</f>
        <v>0</v>
      </c>
      <c r="E1426" s="71">
        <f t="shared" ca="1" si="400"/>
        <v>1</v>
      </c>
      <c r="F1426" s="71">
        <f ca="1">(TRUNC(PRODUCT($E$16:$E1425),16))</f>
        <v>1.37678777149288</v>
      </c>
      <c r="G1426" s="71">
        <f t="shared" ca="1" si="401"/>
        <v>1.37678777149288</v>
      </c>
      <c r="H1426" s="71">
        <f t="shared" ca="1" si="402"/>
        <v>1</v>
      </c>
      <c r="I1426" s="72">
        <f t="shared" si="414"/>
        <v>1.2999999999999999E-2</v>
      </c>
      <c r="J1426" s="92">
        <f t="shared" si="403"/>
        <v>46058</v>
      </c>
      <c r="K1426" s="73">
        <f t="shared" si="415"/>
        <v>90</v>
      </c>
      <c r="L1426" s="74">
        <f t="shared" si="404"/>
        <v>90</v>
      </c>
      <c r="M1426" s="75">
        <f t="shared" si="405"/>
        <v>1.0046235939999999</v>
      </c>
      <c r="N1426" s="75">
        <f t="shared" ca="1" si="406"/>
        <v>1.0046235939999999</v>
      </c>
      <c r="O1426" s="74">
        <f t="shared" si="407"/>
        <v>0</v>
      </c>
      <c r="P1426" s="71">
        <f t="shared" ca="1" si="408"/>
        <v>4.6235939899999998</v>
      </c>
      <c r="Q1426" s="71">
        <f t="shared" si="411"/>
        <v>0</v>
      </c>
      <c r="R1426" s="76" t="str">
        <f t="shared" si="409"/>
        <v>A+J=</v>
      </c>
      <c r="S1426" s="92">
        <f t="shared" si="410"/>
        <v>46239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0">
        <f t="shared" si="412"/>
        <v>46193</v>
      </c>
      <c r="B1427" s="77" t="str">
        <f t="shared" ca="1" si="413"/>
        <v>n.d</v>
      </c>
      <c r="C1427" s="71">
        <f t="shared" si="399"/>
        <v>1000</v>
      </c>
      <c r="D1427" s="10">
        <f ca="1">IF(A1427&lt;$B$1,VLOOKUP(A1427,[1]DI!$A$4:$B$15000,2,FALSE),0)</f>
        <v>0</v>
      </c>
      <c r="E1427" s="71">
        <f t="shared" ca="1" si="400"/>
        <v>1</v>
      </c>
      <c r="F1427" s="71">
        <f ca="1">(TRUNC(PRODUCT($E$16:$E1426),16))</f>
        <v>1.37678777149288</v>
      </c>
      <c r="G1427" s="71">
        <f t="shared" ca="1" si="401"/>
        <v>1.37678777149288</v>
      </c>
      <c r="H1427" s="71">
        <f t="shared" ca="1" si="402"/>
        <v>1</v>
      </c>
      <c r="I1427" s="72">
        <f t="shared" si="414"/>
        <v>1.2999999999999999E-2</v>
      </c>
      <c r="J1427" s="92">
        <f t="shared" si="403"/>
        <v>46058</v>
      </c>
      <c r="K1427" s="73">
        <f t="shared" si="415"/>
        <v>90</v>
      </c>
      <c r="L1427" s="74">
        <f t="shared" si="404"/>
        <v>91</v>
      </c>
      <c r="M1427" s="75">
        <f t="shared" si="405"/>
        <v>1.0046750870000001</v>
      </c>
      <c r="N1427" s="75">
        <f t="shared" ca="1" si="406"/>
        <v>1.0046750870000001</v>
      </c>
      <c r="O1427" s="74">
        <f t="shared" si="407"/>
        <v>0</v>
      </c>
      <c r="P1427" s="71">
        <f t="shared" ca="1" si="408"/>
        <v>4.6750870000000004</v>
      </c>
      <c r="Q1427" s="71">
        <f t="shared" si="411"/>
        <v>0</v>
      </c>
      <c r="R1427" s="76" t="str">
        <f t="shared" si="409"/>
        <v>A+J=</v>
      </c>
      <c r="S1427" s="92">
        <f t="shared" si="410"/>
        <v>46239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0">
        <f t="shared" si="412"/>
        <v>46194</v>
      </c>
      <c r="B1428" s="77" t="str">
        <f t="shared" ca="1" si="413"/>
        <v>n.d</v>
      </c>
      <c r="C1428" s="71">
        <f t="shared" si="399"/>
        <v>1000</v>
      </c>
      <c r="D1428" s="10">
        <f ca="1">IF(A1428&lt;$B$1,VLOOKUP(A1428,[1]DI!$A$4:$B$15000,2,FALSE),0)</f>
        <v>0</v>
      </c>
      <c r="E1428" s="71">
        <f t="shared" ca="1" si="400"/>
        <v>1</v>
      </c>
      <c r="F1428" s="71">
        <f ca="1">(TRUNC(PRODUCT($E$16:$E1427),16))</f>
        <v>1.37678777149288</v>
      </c>
      <c r="G1428" s="71">
        <f t="shared" ca="1" si="401"/>
        <v>1.37678777149288</v>
      </c>
      <c r="H1428" s="71">
        <f t="shared" ca="1" si="402"/>
        <v>1</v>
      </c>
      <c r="I1428" s="72">
        <f t="shared" si="414"/>
        <v>1.2999999999999999E-2</v>
      </c>
      <c r="J1428" s="92">
        <f t="shared" si="403"/>
        <v>46058</v>
      </c>
      <c r="K1428" s="73">
        <f t="shared" si="415"/>
        <v>90</v>
      </c>
      <c r="L1428" s="74">
        <f t="shared" si="404"/>
        <v>91</v>
      </c>
      <c r="M1428" s="75">
        <f t="shared" si="405"/>
        <v>1.0046750870000001</v>
      </c>
      <c r="N1428" s="75">
        <f t="shared" ca="1" si="406"/>
        <v>1.0046750870000001</v>
      </c>
      <c r="O1428" s="74">
        <f t="shared" si="407"/>
        <v>0</v>
      </c>
      <c r="P1428" s="71">
        <f t="shared" ca="1" si="408"/>
        <v>4.6750870000000004</v>
      </c>
      <c r="Q1428" s="71">
        <f t="shared" si="411"/>
        <v>0</v>
      </c>
      <c r="R1428" s="76" t="str">
        <f t="shared" si="409"/>
        <v>A+J=</v>
      </c>
      <c r="S1428" s="92">
        <f t="shared" si="410"/>
        <v>46239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0">
        <f t="shared" si="412"/>
        <v>46195</v>
      </c>
      <c r="B1429" s="77" t="str">
        <f t="shared" ca="1" si="413"/>
        <v>n.d</v>
      </c>
      <c r="C1429" s="71">
        <f t="shared" si="399"/>
        <v>1000</v>
      </c>
      <c r="D1429" s="10">
        <f ca="1">IF(A1429&lt;$B$1,VLOOKUP(A1429,[1]DI!$A$4:$B$15000,2,FALSE),0)</f>
        <v>0</v>
      </c>
      <c r="E1429" s="71">
        <f t="shared" ca="1" si="400"/>
        <v>1</v>
      </c>
      <c r="F1429" s="71">
        <f ca="1">(TRUNC(PRODUCT($E$16:$E1428),16))</f>
        <v>1.37678777149288</v>
      </c>
      <c r="G1429" s="71">
        <f t="shared" ca="1" si="401"/>
        <v>1.37678777149288</v>
      </c>
      <c r="H1429" s="71">
        <f t="shared" ca="1" si="402"/>
        <v>1</v>
      </c>
      <c r="I1429" s="72">
        <f t="shared" si="414"/>
        <v>1.2999999999999999E-2</v>
      </c>
      <c r="J1429" s="92">
        <f t="shared" si="403"/>
        <v>46058</v>
      </c>
      <c r="K1429" s="73">
        <f t="shared" si="415"/>
        <v>91</v>
      </c>
      <c r="L1429" s="74">
        <f t="shared" si="404"/>
        <v>91</v>
      </c>
      <c r="M1429" s="75">
        <f t="shared" si="405"/>
        <v>1.0046750870000001</v>
      </c>
      <c r="N1429" s="75">
        <f t="shared" ca="1" si="406"/>
        <v>1.0046750870000001</v>
      </c>
      <c r="O1429" s="74">
        <f t="shared" si="407"/>
        <v>0</v>
      </c>
      <c r="P1429" s="71">
        <f t="shared" ca="1" si="408"/>
        <v>4.6750870000000004</v>
      </c>
      <c r="Q1429" s="71">
        <f t="shared" si="411"/>
        <v>0</v>
      </c>
      <c r="R1429" s="76" t="str">
        <f t="shared" si="409"/>
        <v>A+J=</v>
      </c>
      <c r="S1429" s="92">
        <f t="shared" si="410"/>
        <v>46239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0">
        <f t="shared" si="412"/>
        <v>46196</v>
      </c>
      <c r="B1430" s="77" t="str">
        <f t="shared" ca="1" si="413"/>
        <v>n.d</v>
      </c>
      <c r="C1430" s="71">
        <f t="shared" si="399"/>
        <v>1000</v>
      </c>
      <c r="D1430" s="10">
        <f ca="1">IF(A1430&lt;$B$1,VLOOKUP(A1430,[1]DI!$A$4:$B$15000,2,FALSE),0)</f>
        <v>0</v>
      </c>
      <c r="E1430" s="71">
        <f t="shared" ca="1" si="400"/>
        <v>1</v>
      </c>
      <c r="F1430" s="71">
        <f ca="1">(TRUNC(PRODUCT($E$16:$E1429),16))</f>
        <v>1.37678777149288</v>
      </c>
      <c r="G1430" s="71">
        <f t="shared" ca="1" si="401"/>
        <v>1.37678777149288</v>
      </c>
      <c r="H1430" s="71">
        <f t="shared" ca="1" si="402"/>
        <v>1</v>
      </c>
      <c r="I1430" s="72">
        <f t="shared" si="414"/>
        <v>1.2999999999999999E-2</v>
      </c>
      <c r="J1430" s="92">
        <f t="shared" si="403"/>
        <v>46058</v>
      </c>
      <c r="K1430" s="73">
        <f t="shared" si="415"/>
        <v>92</v>
      </c>
      <c r="L1430" s="74">
        <f t="shared" si="404"/>
        <v>92</v>
      </c>
      <c r="M1430" s="75">
        <f t="shared" si="405"/>
        <v>1.0047265830000001</v>
      </c>
      <c r="N1430" s="75">
        <f t="shared" ca="1" si="406"/>
        <v>1.0047265830000001</v>
      </c>
      <c r="O1430" s="74">
        <f t="shared" si="407"/>
        <v>0</v>
      </c>
      <c r="P1430" s="71">
        <f t="shared" ca="1" si="408"/>
        <v>4.7265829999999998</v>
      </c>
      <c r="Q1430" s="71">
        <f t="shared" si="411"/>
        <v>0</v>
      </c>
      <c r="R1430" s="76" t="str">
        <f t="shared" si="409"/>
        <v>A+J=</v>
      </c>
      <c r="S1430" s="92">
        <f t="shared" si="410"/>
        <v>46239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0">
        <f t="shared" si="412"/>
        <v>46197</v>
      </c>
      <c r="B1431" s="77" t="str">
        <f t="shared" ca="1" si="413"/>
        <v>n.d</v>
      </c>
      <c r="C1431" s="71">
        <f t="shared" si="399"/>
        <v>1000</v>
      </c>
      <c r="D1431" s="10">
        <f ca="1">IF(A1431&lt;$B$1,VLOOKUP(A1431,[1]DI!$A$4:$B$15000,2,FALSE),0)</f>
        <v>0</v>
      </c>
      <c r="E1431" s="71">
        <f t="shared" ca="1" si="400"/>
        <v>1</v>
      </c>
      <c r="F1431" s="71">
        <f ca="1">(TRUNC(PRODUCT($E$16:$E1430),16))</f>
        <v>1.37678777149288</v>
      </c>
      <c r="G1431" s="71">
        <f t="shared" ca="1" si="401"/>
        <v>1.37678777149288</v>
      </c>
      <c r="H1431" s="71">
        <f t="shared" ca="1" si="402"/>
        <v>1</v>
      </c>
      <c r="I1431" s="72">
        <f t="shared" si="414"/>
        <v>1.2999999999999999E-2</v>
      </c>
      <c r="J1431" s="92">
        <f t="shared" si="403"/>
        <v>46058</v>
      </c>
      <c r="K1431" s="73">
        <f t="shared" si="415"/>
        <v>93</v>
      </c>
      <c r="L1431" s="74">
        <f t="shared" si="404"/>
        <v>93</v>
      </c>
      <c r="M1431" s="75">
        <f t="shared" si="405"/>
        <v>1.004778081</v>
      </c>
      <c r="N1431" s="75">
        <f t="shared" ca="1" si="406"/>
        <v>1.004778081</v>
      </c>
      <c r="O1431" s="74">
        <f t="shared" si="407"/>
        <v>0</v>
      </c>
      <c r="P1431" s="71">
        <f t="shared" ca="1" si="408"/>
        <v>4.7780809900000003</v>
      </c>
      <c r="Q1431" s="71">
        <f t="shared" si="411"/>
        <v>0</v>
      </c>
      <c r="R1431" s="76" t="str">
        <f t="shared" si="409"/>
        <v>A+J=</v>
      </c>
      <c r="S1431" s="92">
        <f t="shared" si="410"/>
        <v>46239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0">
        <f t="shared" si="412"/>
        <v>46198</v>
      </c>
      <c r="B1432" s="77" t="str">
        <f t="shared" ca="1" si="413"/>
        <v>n.d</v>
      </c>
      <c r="C1432" s="71">
        <f t="shared" si="399"/>
        <v>1000</v>
      </c>
      <c r="D1432" s="10">
        <f ca="1">IF(A1432&lt;$B$1,VLOOKUP(A1432,[1]DI!$A$4:$B$15000,2,FALSE),0)</f>
        <v>0</v>
      </c>
      <c r="E1432" s="71">
        <f t="shared" ca="1" si="400"/>
        <v>1</v>
      </c>
      <c r="F1432" s="71">
        <f ca="1">(TRUNC(PRODUCT($E$16:$E1431),16))</f>
        <v>1.37678777149288</v>
      </c>
      <c r="G1432" s="71">
        <f t="shared" ca="1" si="401"/>
        <v>1.37678777149288</v>
      </c>
      <c r="H1432" s="71">
        <f t="shared" ca="1" si="402"/>
        <v>1</v>
      </c>
      <c r="I1432" s="72">
        <f t="shared" si="414"/>
        <v>1.2999999999999999E-2</v>
      </c>
      <c r="J1432" s="92">
        <f t="shared" si="403"/>
        <v>46058</v>
      </c>
      <c r="K1432" s="73">
        <f t="shared" si="415"/>
        <v>94</v>
      </c>
      <c r="L1432" s="74">
        <f t="shared" si="404"/>
        <v>94</v>
      </c>
      <c r="M1432" s="75">
        <f t="shared" si="405"/>
        <v>1.0048295819999999</v>
      </c>
      <c r="N1432" s="75">
        <f t="shared" ca="1" si="406"/>
        <v>1.0048295819999999</v>
      </c>
      <c r="O1432" s="74">
        <f t="shared" si="407"/>
        <v>0</v>
      </c>
      <c r="P1432" s="71">
        <f t="shared" ca="1" si="408"/>
        <v>4.8295819900000003</v>
      </c>
      <c r="Q1432" s="71">
        <f t="shared" si="411"/>
        <v>0</v>
      </c>
      <c r="R1432" s="76" t="str">
        <f t="shared" si="409"/>
        <v>A+J=</v>
      </c>
      <c r="S1432" s="92">
        <f t="shared" si="410"/>
        <v>46239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0">
        <f t="shared" si="412"/>
        <v>46199</v>
      </c>
      <c r="B1433" s="77" t="str">
        <f t="shared" ca="1" si="413"/>
        <v>n.d</v>
      </c>
      <c r="C1433" s="71">
        <f t="shared" si="399"/>
        <v>1000</v>
      </c>
      <c r="D1433" s="10">
        <f ca="1">IF(A1433&lt;$B$1,VLOOKUP(A1433,[1]DI!$A$4:$B$15000,2,FALSE),0)</f>
        <v>0</v>
      </c>
      <c r="E1433" s="71">
        <f t="shared" ca="1" si="400"/>
        <v>1</v>
      </c>
      <c r="F1433" s="71">
        <f ca="1">(TRUNC(PRODUCT($E$16:$E1432),16))</f>
        <v>1.37678777149288</v>
      </c>
      <c r="G1433" s="71">
        <f t="shared" ca="1" si="401"/>
        <v>1.37678777149288</v>
      </c>
      <c r="H1433" s="71">
        <f t="shared" ca="1" si="402"/>
        <v>1</v>
      </c>
      <c r="I1433" s="72">
        <f t="shared" si="414"/>
        <v>1.2999999999999999E-2</v>
      </c>
      <c r="J1433" s="92">
        <f t="shared" si="403"/>
        <v>46058</v>
      </c>
      <c r="K1433" s="73">
        <f t="shared" si="415"/>
        <v>95</v>
      </c>
      <c r="L1433" s="74">
        <f t="shared" si="404"/>
        <v>95</v>
      </c>
      <c r="M1433" s="75">
        <f t="shared" si="405"/>
        <v>1.0048810859999999</v>
      </c>
      <c r="N1433" s="75">
        <f t="shared" ca="1" si="406"/>
        <v>1.0048810859999999</v>
      </c>
      <c r="O1433" s="74">
        <f t="shared" si="407"/>
        <v>0</v>
      </c>
      <c r="P1433" s="71">
        <f t="shared" ca="1" si="408"/>
        <v>4.8810859899999999</v>
      </c>
      <c r="Q1433" s="71">
        <f t="shared" si="411"/>
        <v>0</v>
      </c>
      <c r="R1433" s="76" t="str">
        <f t="shared" si="409"/>
        <v>A+J=</v>
      </c>
      <c r="S1433" s="92">
        <f t="shared" si="410"/>
        <v>46239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0">
        <f t="shared" si="412"/>
        <v>46200</v>
      </c>
      <c r="B1434" s="77" t="str">
        <f t="shared" ca="1" si="413"/>
        <v>n.d</v>
      </c>
      <c r="C1434" s="71">
        <f t="shared" si="399"/>
        <v>1000</v>
      </c>
      <c r="D1434" s="10">
        <f ca="1">IF(A1434&lt;$B$1,VLOOKUP(A1434,[1]DI!$A$4:$B$15000,2,FALSE),0)</f>
        <v>0</v>
      </c>
      <c r="E1434" s="71">
        <f t="shared" ca="1" si="400"/>
        <v>1</v>
      </c>
      <c r="F1434" s="71">
        <f ca="1">(TRUNC(PRODUCT($E$16:$E1433),16))</f>
        <v>1.37678777149288</v>
      </c>
      <c r="G1434" s="71">
        <f t="shared" ca="1" si="401"/>
        <v>1.37678777149288</v>
      </c>
      <c r="H1434" s="71">
        <f t="shared" ca="1" si="402"/>
        <v>1</v>
      </c>
      <c r="I1434" s="72">
        <f t="shared" si="414"/>
        <v>1.2999999999999999E-2</v>
      </c>
      <c r="J1434" s="92">
        <f t="shared" si="403"/>
        <v>46058</v>
      </c>
      <c r="K1434" s="73">
        <f t="shared" si="415"/>
        <v>95</v>
      </c>
      <c r="L1434" s="74">
        <f t="shared" si="404"/>
        <v>96</v>
      </c>
      <c r="M1434" s="75">
        <f t="shared" si="405"/>
        <v>1.0049325920000001</v>
      </c>
      <c r="N1434" s="75">
        <f t="shared" ca="1" si="406"/>
        <v>1.0049325920000001</v>
      </c>
      <c r="O1434" s="74">
        <f t="shared" si="407"/>
        <v>0</v>
      </c>
      <c r="P1434" s="71">
        <f t="shared" ca="1" si="408"/>
        <v>4.9325919999999996</v>
      </c>
      <c r="Q1434" s="71">
        <f t="shared" si="411"/>
        <v>0</v>
      </c>
      <c r="R1434" s="76" t="str">
        <f t="shared" si="409"/>
        <v>A+J=</v>
      </c>
      <c r="S1434" s="92">
        <f t="shared" si="410"/>
        <v>46239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0">
        <f t="shared" si="412"/>
        <v>46201</v>
      </c>
      <c r="B1435" s="77" t="str">
        <f t="shared" ca="1" si="413"/>
        <v>n.d</v>
      </c>
      <c r="C1435" s="71">
        <f t="shared" si="399"/>
        <v>1000</v>
      </c>
      <c r="D1435" s="10">
        <f ca="1">IF(A1435&lt;$B$1,VLOOKUP(A1435,[1]DI!$A$4:$B$15000,2,FALSE),0)</f>
        <v>0</v>
      </c>
      <c r="E1435" s="71">
        <f t="shared" ca="1" si="400"/>
        <v>1</v>
      </c>
      <c r="F1435" s="71">
        <f ca="1">(TRUNC(PRODUCT($E$16:$E1434),16))</f>
        <v>1.37678777149288</v>
      </c>
      <c r="G1435" s="71">
        <f t="shared" ca="1" si="401"/>
        <v>1.37678777149288</v>
      </c>
      <c r="H1435" s="71">
        <f t="shared" ca="1" si="402"/>
        <v>1</v>
      </c>
      <c r="I1435" s="72">
        <f t="shared" si="414"/>
        <v>1.2999999999999999E-2</v>
      </c>
      <c r="J1435" s="92">
        <f t="shared" si="403"/>
        <v>46058</v>
      </c>
      <c r="K1435" s="73">
        <f t="shared" si="415"/>
        <v>95</v>
      </c>
      <c r="L1435" s="74">
        <f t="shared" si="404"/>
        <v>96</v>
      </c>
      <c r="M1435" s="75">
        <f t="shared" si="405"/>
        <v>1.0049325920000001</v>
      </c>
      <c r="N1435" s="75">
        <f t="shared" ca="1" si="406"/>
        <v>1.0049325920000001</v>
      </c>
      <c r="O1435" s="74">
        <f t="shared" si="407"/>
        <v>0</v>
      </c>
      <c r="P1435" s="71">
        <f t="shared" ca="1" si="408"/>
        <v>4.9325919999999996</v>
      </c>
      <c r="Q1435" s="71">
        <f t="shared" si="411"/>
        <v>0</v>
      </c>
      <c r="R1435" s="76" t="str">
        <f t="shared" si="409"/>
        <v>A+J=</v>
      </c>
      <c r="S1435" s="92">
        <f t="shared" si="410"/>
        <v>46239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0">
        <f t="shared" si="412"/>
        <v>46202</v>
      </c>
      <c r="B1436" s="77" t="str">
        <f t="shared" ca="1" si="413"/>
        <v>n.d</v>
      </c>
      <c r="C1436" s="71">
        <f t="shared" si="399"/>
        <v>1000</v>
      </c>
      <c r="D1436" s="10">
        <f ca="1">IF(A1436&lt;$B$1,VLOOKUP(A1436,[1]DI!$A$4:$B$15000,2,FALSE),0)</f>
        <v>0</v>
      </c>
      <c r="E1436" s="71">
        <f t="shared" ca="1" si="400"/>
        <v>1</v>
      </c>
      <c r="F1436" s="71">
        <f ca="1">(TRUNC(PRODUCT($E$16:$E1435),16))</f>
        <v>1.37678777149288</v>
      </c>
      <c r="G1436" s="71">
        <f t="shared" ca="1" si="401"/>
        <v>1.37678777149288</v>
      </c>
      <c r="H1436" s="71">
        <f t="shared" ca="1" si="402"/>
        <v>1</v>
      </c>
      <c r="I1436" s="72">
        <f t="shared" si="414"/>
        <v>1.2999999999999999E-2</v>
      </c>
      <c r="J1436" s="92">
        <f t="shared" si="403"/>
        <v>46058</v>
      </c>
      <c r="K1436" s="73">
        <f t="shared" si="415"/>
        <v>96</v>
      </c>
      <c r="L1436" s="74">
        <f t="shared" si="404"/>
        <v>96</v>
      </c>
      <c r="M1436" s="75">
        <f t="shared" si="405"/>
        <v>1.0049325920000001</v>
      </c>
      <c r="N1436" s="75">
        <f t="shared" ca="1" si="406"/>
        <v>1.0049325920000001</v>
      </c>
      <c r="O1436" s="74">
        <f t="shared" si="407"/>
        <v>0</v>
      </c>
      <c r="P1436" s="71">
        <f t="shared" ca="1" si="408"/>
        <v>4.9325919999999996</v>
      </c>
      <c r="Q1436" s="71">
        <f t="shared" si="411"/>
        <v>0</v>
      </c>
      <c r="R1436" s="76" t="str">
        <f t="shared" si="409"/>
        <v>A+J=</v>
      </c>
      <c r="S1436" s="92">
        <f t="shared" si="410"/>
        <v>46239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0">
        <f t="shared" si="412"/>
        <v>46203</v>
      </c>
      <c r="B1437" s="77" t="str">
        <f t="shared" ca="1" si="413"/>
        <v>n.d</v>
      </c>
      <c r="C1437" s="71">
        <f t="shared" si="399"/>
        <v>1000</v>
      </c>
      <c r="D1437" s="10">
        <f ca="1">IF(A1437&lt;$B$1,VLOOKUP(A1437,[1]DI!$A$4:$B$15000,2,FALSE),0)</f>
        <v>0</v>
      </c>
      <c r="E1437" s="71">
        <f t="shared" ca="1" si="400"/>
        <v>1</v>
      </c>
      <c r="F1437" s="71">
        <f ca="1">(TRUNC(PRODUCT($E$16:$E1436),16))</f>
        <v>1.37678777149288</v>
      </c>
      <c r="G1437" s="71">
        <f t="shared" ca="1" si="401"/>
        <v>1.37678777149288</v>
      </c>
      <c r="H1437" s="71">
        <f t="shared" ca="1" si="402"/>
        <v>1</v>
      </c>
      <c r="I1437" s="72">
        <f t="shared" si="414"/>
        <v>1.2999999999999999E-2</v>
      </c>
      <c r="J1437" s="92">
        <f t="shared" si="403"/>
        <v>46058</v>
      </c>
      <c r="K1437" s="73">
        <f t="shared" si="415"/>
        <v>97</v>
      </c>
      <c r="L1437" s="74">
        <f t="shared" si="404"/>
        <v>97</v>
      </c>
      <c r="M1437" s="75">
        <f t="shared" si="405"/>
        <v>1.004984101</v>
      </c>
      <c r="N1437" s="75">
        <f t="shared" ca="1" si="406"/>
        <v>1.004984101</v>
      </c>
      <c r="O1437" s="74">
        <f t="shared" si="407"/>
        <v>0</v>
      </c>
      <c r="P1437" s="71">
        <f t="shared" ca="1" si="408"/>
        <v>4.9841009999999999</v>
      </c>
      <c r="Q1437" s="71">
        <f t="shared" si="411"/>
        <v>0</v>
      </c>
      <c r="R1437" s="76" t="str">
        <f t="shared" si="409"/>
        <v>A+J=</v>
      </c>
      <c r="S1437" s="92">
        <f t="shared" si="410"/>
        <v>46239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0">
        <f t="shared" si="412"/>
        <v>46204</v>
      </c>
      <c r="B1438" s="77" t="str">
        <f t="shared" ca="1" si="413"/>
        <v>n.d</v>
      </c>
      <c r="C1438" s="71">
        <f t="shared" si="399"/>
        <v>1000</v>
      </c>
      <c r="D1438" s="10">
        <f ca="1">IF(A1438&lt;$B$1,VLOOKUP(A1438,[1]DI!$A$4:$B$15000,2,FALSE),0)</f>
        <v>0</v>
      </c>
      <c r="E1438" s="71">
        <f t="shared" ca="1" si="400"/>
        <v>1</v>
      </c>
      <c r="F1438" s="71">
        <f ca="1">(TRUNC(PRODUCT($E$16:$E1437),16))</f>
        <v>1.37678777149288</v>
      </c>
      <c r="G1438" s="71">
        <f t="shared" ca="1" si="401"/>
        <v>1.37678777149288</v>
      </c>
      <c r="H1438" s="71">
        <f t="shared" ca="1" si="402"/>
        <v>1</v>
      </c>
      <c r="I1438" s="72">
        <f t="shared" si="414"/>
        <v>1.2999999999999999E-2</v>
      </c>
      <c r="J1438" s="92">
        <f t="shared" si="403"/>
        <v>46058</v>
      </c>
      <c r="K1438" s="73">
        <f t="shared" si="415"/>
        <v>98</v>
      </c>
      <c r="L1438" s="74">
        <f t="shared" si="404"/>
        <v>98</v>
      </c>
      <c r="M1438" s="75">
        <f t="shared" si="405"/>
        <v>1.005035613</v>
      </c>
      <c r="N1438" s="75">
        <f t="shared" ca="1" si="406"/>
        <v>1.005035613</v>
      </c>
      <c r="O1438" s="74">
        <f t="shared" si="407"/>
        <v>0</v>
      </c>
      <c r="P1438" s="71">
        <f t="shared" ca="1" si="408"/>
        <v>5.0356129899999997</v>
      </c>
      <c r="Q1438" s="71">
        <f t="shared" si="411"/>
        <v>0</v>
      </c>
      <c r="R1438" s="76" t="str">
        <f t="shared" si="409"/>
        <v>A+J=</v>
      </c>
      <c r="S1438" s="92">
        <f t="shared" si="410"/>
        <v>46239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0">
        <f t="shared" si="412"/>
        <v>46205</v>
      </c>
      <c r="B1439" s="77" t="str">
        <f t="shared" ca="1" si="413"/>
        <v>n.d</v>
      </c>
      <c r="C1439" s="71">
        <f t="shared" si="399"/>
        <v>1000</v>
      </c>
      <c r="D1439" s="10">
        <f ca="1">IF(A1439&lt;$B$1,VLOOKUP(A1439,[1]DI!$A$4:$B$15000,2,FALSE),0)</f>
        <v>0</v>
      </c>
      <c r="E1439" s="71">
        <f t="shared" ca="1" si="400"/>
        <v>1</v>
      </c>
      <c r="F1439" s="71">
        <f ca="1">(TRUNC(PRODUCT($E$16:$E1438),16))</f>
        <v>1.37678777149288</v>
      </c>
      <c r="G1439" s="71">
        <f t="shared" ca="1" si="401"/>
        <v>1.37678777149288</v>
      </c>
      <c r="H1439" s="71">
        <f t="shared" ca="1" si="402"/>
        <v>1</v>
      </c>
      <c r="I1439" s="72">
        <f t="shared" si="414"/>
        <v>1.2999999999999999E-2</v>
      </c>
      <c r="J1439" s="92">
        <f t="shared" si="403"/>
        <v>46058</v>
      </c>
      <c r="K1439" s="73">
        <f t="shared" si="415"/>
        <v>99</v>
      </c>
      <c r="L1439" s="74">
        <f t="shared" si="404"/>
        <v>99</v>
      </c>
      <c r="M1439" s="75">
        <f t="shared" si="405"/>
        <v>1.0050871269999999</v>
      </c>
      <c r="N1439" s="75">
        <f t="shared" ca="1" si="406"/>
        <v>1.0050871269999999</v>
      </c>
      <c r="O1439" s="74">
        <f t="shared" si="407"/>
        <v>0</v>
      </c>
      <c r="P1439" s="71">
        <f t="shared" ca="1" si="408"/>
        <v>5.0871269899999998</v>
      </c>
      <c r="Q1439" s="71">
        <f t="shared" si="411"/>
        <v>0</v>
      </c>
      <c r="R1439" s="76" t="str">
        <f t="shared" si="409"/>
        <v>A+J=</v>
      </c>
      <c r="S1439" s="92">
        <f t="shared" si="410"/>
        <v>46239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0">
        <f t="shared" si="412"/>
        <v>46206</v>
      </c>
      <c r="B1440" s="77" t="str">
        <f t="shared" ca="1" si="413"/>
        <v>n.d</v>
      </c>
      <c r="C1440" s="71">
        <f t="shared" si="399"/>
        <v>1000</v>
      </c>
      <c r="D1440" s="10">
        <f ca="1">IF(A1440&lt;$B$1,VLOOKUP(A1440,[1]DI!$A$4:$B$15000,2,FALSE),0)</f>
        <v>0</v>
      </c>
      <c r="E1440" s="71">
        <f t="shared" ca="1" si="400"/>
        <v>1</v>
      </c>
      <c r="F1440" s="71">
        <f ca="1">(TRUNC(PRODUCT($E$16:$E1439),16))</f>
        <v>1.37678777149288</v>
      </c>
      <c r="G1440" s="71">
        <f t="shared" ca="1" si="401"/>
        <v>1.37678777149288</v>
      </c>
      <c r="H1440" s="71">
        <f t="shared" ca="1" si="402"/>
        <v>1</v>
      </c>
      <c r="I1440" s="72">
        <f t="shared" si="414"/>
        <v>1.2999999999999999E-2</v>
      </c>
      <c r="J1440" s="92">
        <f t="shared" si="403"/>
        <v>46058</v>
      </c>
      <c r="K1440" s="73">
        <f t="shared" si="415"/>
        <v>100</v>
      </c>
      <c r="L1440" s="74">
        <f t="shared" si="404"/>
        <v>100</v>
      </c>
      <c r="M1440" s="75">
        <f t="shared" si="405"/>
        <v>1.0051386440000001</v>
      </c>
      <c r="N1440" s="75">
        <f t="shared" ca="1" si="406"/>
        <v>1.0051386440000001</v>
      </c>
      <c r="O1440" s="74">
        <f t="shared" si="407"/>
        <v>0</v>
      </c>
      <c r="P1440" s="71">
        <f t="shared" ca="1" si="408"/>
        <v>5.1386440000000002</v>
      </c>
      <c r="Q1440" s="71">
        <f t="shared" si="411"/>
        <v>0</v>
      </c>
      <c r="R1440" s="76" t="str">
        <f t="shared" si="409"/>
        <v>A+J=</v>
      </c>
      <c r="S1440" s="92">
        <f t="shared" si="410"/>
        <v>46239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0">
        <f t="shared" si="412"/>
        <v>46207</v>
      </c>
      <c r="B1441" s="77" t="str">
        <f t="shared" ca="1" si="413"/>
        <v>n.d</v>
      </c>
      <c r="C1441" s="71">
        <f t="shared" si="399"/>
        <v>1000</v>
      </c>
      <c r="D1441" s="10">
        <f ca="1">IF(A1441&lt;$B$1,VLOOKUP(A1441,[1]DI!$A$4:$B$15000,2,FALSE),0)</f>
        <v>0</v>
      </c>
      <c r="E1441" s="71">
        <f t="shared" ca="1" si="400"/>
        <v>1</v>
      </c>
      <c r="F1441" s="71">
        <f ca="1">(TRUNC(PRODUCT($E$16:$E1440),16))</f>
        <v>1.37678777149288</v>
      </c>
      <c r="G1441" s="71">
        <f t="shared" ca="1" si="401"/>
        <v>1.37678777149288</v>
      </c>
      <c r="H1441" s="71">
        <f t="shared" ca="1" si="402"/>
        <v>1</v>
      </c>
      <c r="I1441" s="72">
        <f t="shared" si="414"/>
        <v>1.2999999999999999E-2</v>
      </c>
      <c r="J1441" s="92">
        <f t="shared" si="403"/>
        <v>46058</v>
      </c>
      <c r="K1441" s="73">
        <f t="shared" si="415"/>
        <v>100</v>
      </c>
      <c r="L1441" s="74">
        <f t="shared" si="404"/>
        <v>101</v>
      </c>
      <c r="M1441" s="75">
        <f t="shared" si="405"/>
        <v>1.0051901640000001</v>
      </c>
      <c r="N1441" s="75">
        <f t="shared" ca="1" si="406"/>
        <v>1.0051901640000001</v>
      </c>
      <c r="O1441" s="74">
        <f t="shared" si="407"/>
        <v>0</v>
      </c>
      <c r="P1441" s="71">
        <f t="shared" ca="1" si="408"/>
        <v>5.1901640000000002</v>
      </c>
      <c r="Q1441" s="71">
        <f t="shared" si="411"/>
        <v>0</v>
      </c>
      <c r="R1441" s="76" t="str">
        <f t="shared" si="409"/>
        <v>A+J=</v>
      </c>
      <c r="S1441" s="92">
        <f t="shared" si="410"/>
        <v>46239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0">
        <f t="shared" si="412"/>
        <v>46208</v>
      </c>
      <c r="B1442" s="77" t="str">
        <f t="shared" ca="1" si="413"/>
        <v>n.d</v>
      </c>
      <c r="C1442" s="71">
        <f t="shared" si="399"/>
        <v>1000</v>
      </c>
      <c r="D1442" s="10">
        <f ca="1">IF(A1442&lt;$B$1,VLOOKUP(A1442,[1]DI!$A$4:$B$15000,2,FALSE),0)</f>
        <v>0</v>
      </c>
      <c r="E1442" s="71">
        <f t="shared" ca="1" si="400"/>
        <v>1</v>
      </c>
      <c r="F1442" s="71">
        <f ca="1">(TRUNC(PRODUCT($E$16:$E1441),16))</f>
        <v>1.37678777149288</v>
      </c>
      <c r="G1442" s="71">
        <f t="shared" ca="1" si="401"/>
        <v>1.37678777149288</v>
      </c>
      <c r="H1442" s="71">
        <f t="shared" ca="1" si="402"/>
        <v>1</v>
      </c>
      <c r="I1442" s="72">
        <f t="shared" si="414"/>
        <v>1.2999999999999999E-2</v>
      </c>
      <c r="J1442" s="92">
        <f t="shared" si="403"/>
        <v>46058</v>
      </c>
      <c r="K1442" s="73">
        <f t="shared" si="415"/>
        <v>100</v>
      </c>
      <c r="L1442" s="74">
        <f t="shared" si="404"/>
        <v>101</v>
      </c>
      <c r="M1442" s="75">
        <f t="shared" si="405"/>
        <v>1.0051901640000001</v>
      </c>
      <c r="N1442" s="75">
        <f t="shared" ca="1" si="406"/>
        <v>1.0051901640000001</v>
      </c>
      <c r="O1442" s="74">
        <f t="shared" si="407"/>
        <v>0</v>
      </c>
      <c r="P1442" s="71">
        <f t="shared" ca="1" si="408"/>
        <v>5.1901640000000002</v>
      </c>
      <c r="Q1442" s="71">
        <f t="shared" si="411"/>
        <v>0</v>
      </c>
      <c r="R1442" s="76" t="str">
        <f t="shared" si="409"/>
        <v>A+J=</v>
      </c>
      <c r="S1442" s="92">
        <f t="shared" si="410"/>
        <v>46239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0">
        <f t="shared" si="412"/>
        <v>46209</v>
      </c>
      <c r="B1443" s="77" t="str">
        <f t="shared" ca="1" si="413"/>
        <v>n.d</v>
      </c>
      <c r="C1443" s="71">
        <f t="shared" si="399"/>
        <v>1000</v>
      </c>
      <c r="D1443" s="10">
        <f ca="1">IF(A1443&lt;$B$1,VLOOKUP(A1443,[1]DI!$A$4:$B$15000,2,FALSE),0)</f>
        <v>0</v>
      </c>
      <c r="E1443" s="71">
        <f t="shared" ca="1" si="400"/>
        <v>1</v>
      </c>
      <c r="F1443" s="71">
        <f ca="1">(TRUNC(PRODUCT($E$16:$E1442),16))</f>
        <v>1.37678777149288</v>
      </c>
      <c r="G1443" s="71">
        <f t="shared" ca="1" si="401"/>
        <v>1.37678777149288</v>
      </c>
      <c r="H1443" s="71">
        <f t="shared" ca="1" si="402"/>
        <v>1</v>
      </c>
      <c r="I1443" s="72">
        <f t="shared" si="414"/>
        <v>1.2999999999999999E-2</v>
      </c>
      <c r="J1443" s="92">
        <f t="shared" si="403"/>
        <v>46058</v>
      </c>
      <c r="K1443" s="73">
        <f t="shared" si="415"/>
        <v>101</v>
      </c>
      <c r="L1443" s="74">
        <f t="shared" si="404"/>
        <v>101</v>
      </c>
      <c r="M1443" s="75">
        <f t="shared" si="405"/>
        <v>1.0051901640000001</v>
      </c>
      <c r="N1443" s="75">
        <f t="shared" ca="1" si="406"/>
        <v>1.0051901640000001</v>
      </c>
      <c r="O1443" s="74">
        <f t="shared" si="407"/>
        <v>0</v>
      </c>
      <c r="P1443" s="71">
        <f t="shared" ca="1" si="408"/>
        <v>5.1901640000000002</v>
      </c>
      <c r="Q1443" s="71">
        <f t="shared" si="411"/>
        <v>0</v>
      </c>
      <c r="R1443" s="76" t="str">
        <f t="shared" si="409"/>
        <v>A+J=</v>
      </c>
      <c r="S1443" s="92">
        <f t="shared" si="410"/>
        <v>46239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0">
        <f t="shared" si="412"/>
        <v>46210</v>
      </c>
      <c r="B1444" s="77" t="str">
        <f t="shared" ca="1" si="413"/>
        <v>n.d</v>
      </c>
      <c r="C1444" s="71">
        <f t="shared" si="399"/>
        <v>1000</v>
      </c>
      <c r="D1444" s="10">
        <f ca="1">IF(A1444&lt;$B$1,VLOOKUP(A1444,[1]DI!$A$4:$B$15000,2,FALSE),0)</f>
        <v>0</v>
      </c>
      <c r="E1444" s="71">
        <f t="shared" ca="1" si="400"/>
        <v>1</v>
      </c>
      <c r="F1444" s="71">
        <f ca="1">(TRUNC(PRODUCT($E$16:$E1443),16))</f>
        <v>1.37678777149288</v>
      </c>
      <c r="G1444" s="71">
        <f t="shared" ca="1" si="401"/>
        <v>1.37678777149288</v>
      </c>
      <c r="H1444" s="71">
        <f t="shared" ca="1" si="402"/>
        <v>1</v>
      </c>
      <c r="I1444" s="72">
        <f t="shared" si="414"/>
        <v>1.2999999999999999E-2</v>
      </c>
      <c r="J1444" s="92">
        <f t="shared" si="403"/>
        <v>46058</v>
      </c>
      <c r="K1444" s="73">
        <f t="shared" si="415"/>
        <v>102</v>
      </c>
      <c r="L1444" s="74">
        <f t="shared" si="404"/>
        <v>102</v>
      </c>
      <c r="M1444" s="75">
        <f t="shared" si="405"/>
        <v>1.005241686</v>
      </c>
      <c r="N1444" s="75">
        <f t="shared" ca="1" si="406"/>
        <v>1.005241686</v>
      </c>
      <c r="O1444" s="74">
        <f t="shared" si="407"/>
        <v>0</v>
      </c>
      <c r="P1444" s="71">
        <f t="shared" ca="1" si="408"/>
        <v>5.2416859899999997</v>
      </c>
      <c r="Q1444" s="71">
        <f t="shared" si="411"/>
        <v>0</v>
      </c>
      <c r="R1444" s="76" t="str">
        <f t="shared" si="409"/>
        <v>A+J=</v>
      </c>
      <c r="S1444" s="92">
        <f t="shared" si="410"/>
        <v>46239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0">
        <f t="shared" si="412"/>
        <v>46211</v>
      </c>
      <c r="B1445" s="77" t="str">
        <f t="shared" ca="1" si="413"/>
        <v>n.d</v>
      </c>
      <c r="C1445" s="71">
        <f t="shared" si="399"/>
        <v>1000</v>
      </c>
      <c r="D1445" s="10">
        <f ca="1">IF(A1445&lt;$B$1,VLOOKUP(A1445,[1]DI!$A$4:$B$15000,2,FALSE),0)</f>
        <v>0</v>
      </c>
      <c r="E1445" s="71">
        <f t="shared" ca="1" si="400"/>
        <v>1</v>
      </c>
      <c r="F1445" s="71">
        <f ca="1">(TRUNC(PRODUCT($E$16:$E1444),16))</f>
        <v>1.37678777149288</v>
      </c>
      <c r="G1445" s="71">
        <f t="shared" ca="1" si="401"/>
        <v>1.37678777149288</v>
      </c>
      <c r="H1445" s="71">
        <f t="shared" ca="1" si="402"/>
        <v>1</v>
      </c>
      <c r="I1445" s="72">
        <f t="shared" si="414"/>
        <v>1.2999999999999999E-2</v>
      </c>
      <c r="J1445" s="92">
        <f t="shared" si="403"/>
        <v>46058</v>
      </c>
      <c r="K1445" s="73">
        <f t="shared" si="415"/>
        <v>103</v>
      </c>
      <c r="L1445" s="74">
        <f t="shared" si="404"/>
        <v>103</v>
      </c>
      <c r="M1445" s="75">
        <f t="shared" si="405"/>
        <v>1.0052932109999999</v>
      </c>
      <c r="N1445" s="75">
        <f t="shared" ca="1" si="406"/>
        <v>1.0052932109999999</v>
      </c>
      <c r="O1445" s="74">
        <f t="shared" si="407"/>
        <v>0</v>
      </c>
      <c r="P1445" s="71">
        <f t="shared" ca="1" si="408"/>
        <v>5.2932109900000004</v>
      </c>
      <c r="Q1445" s="71">
        <f t="shared" si="411"/>
        <v>0</v>
      </c>
      <c r="R1445" s="76" t="str">
        <f t="shared" si="409"/>
        <v>A+J=</v>
      </c>
      <c r="S1445" s="92">
        <f t="shared" si="410"/>
        <v>46239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0">
        <f t="shared" si="412"/>
        <v>46212</v>
      </c>
      <c r="B1446" s="77" t="str">
        <f t="shared" ca="1" si="413"/>
        <v>n.d</v>
      </c>
      <c r="C1446" s="71">
        <f t="shared" si="399"/>
        <v>1000</v>
      </c>
      <c r="D1446" s="10">
        <f ca="1">IF(A1446&lt;$B$1,VLOOKUP(A1446,[1]DI!$A$4:$B$15000,2,FALSE),0)</f>
        <v>0</v>
      </c>
      <c r="E1446" s="71">
        <f t="shared" ca="1" si="400"/>
        <v>1</v>
      </c>
      <c r="F1446" s="71">
        <f ca="1">(TRUNC(PRODUCT($E$16:$E1445),16))</f>
        <v>1.37678777149288</v>
      </c>
      <c r="G1446" s="71">
        <f t="shared" ca="1" si="401"/>
        <v>1.37678777149288</v>
      </c>
      <c r="H1446" s="71">
        <f t="shared" ca="1" si="402"/>
        <v>1</v>
      </c>
      <c r="I1446" s="72">
        <f t="shared" si="414"/>
        <v>1.2999999999999999E-2</v>
      </c>
      <c r="J1446" s="92">
        <f t="shared" si="403"/>
        <v>46058</v>
      </c>
      <c r="K1446" s="73">
        <f t="shared" si="415"/>
        <v>104</v>
      </c>
      <c r="L1446" s="74">
        <f t="shared" si="404"/>
        <v>104</v>
      </c>
      <c r="M1446" s="75">
        <f t="shared" si="405"/>
        <v>1.005344738</v>
      </c>
      <c r="N1446" s="75">
        <f t="shared" ca="1" si="406"/>
        <v>1.005344738</v>
      </c>
      <c r="O1446" s="74">
        <f t="shared" si="407"/>
        <v>0</v>
      </c>
      <c r="P1446" s="71">
        <f t="shared" ca="1" si="408"/>
        <v>5.3447380000000004</v>
      </c>
      <c r="Q1446" s="71">
        <f t="shared" si="411"/>
        <v>0</v>
      </c>
      <c r="R1446" s="76" t="str">
        <f t="shared" si="409"/>
        <v>A+J=</v>
      </c>
      <c r="S1446" s="92">
        <f t="shared" si="410"/>
        <v>46239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0">
        <f t="shared" si="412"/>
        <v>46213</v>
      </c>
      <c r="B1447" s="77" t="str">
        <f t="shared" ca="1" si="413"/>
        <v>n.d</v>
      </c>
      <c r="C1447" s="71">
        <f t="shared" si="399"/>
        <v>1000</v>
      </c>
      <c r="D1447" s="10">
        <f ca="1">IF(A1447&lt;$B$1,VLOOKUP(A1447,[1]DI!$A$4:$B$15000,2,FALSE),0)</f>
        <v>0</v>
      </c>
      <c r="E1447" s="71">
        <f t="shared" ca="1" si="400"/>
        <v>1</v>
      </c>
      <c r="F1447" s="71">
        <f ca="1">(TRUNC(PRODUCT($E$16:$E1446),16))</f>
        <v>1.37678777149288</v>
      </c>
      <c r="G1447" s="71">
        <f t="shared" ca="1" si="401"/>
        <v>1.37678777149288</v>
      </c>
      <c r="H1447" s="71">
        <f t="shared" ca="1" si="402"/>
        <v>1</v>
      </c>
      <c r="I1447" s="72">
        <f t="shared" si="414"/>
        <v>1.2999999999999999E-2</v>
      </c>
      <c r="J1447" s="92">
        <f t="shared" si="403"/>
        <v>46058</v>
      </c>
      <c r="K1447" s="73">
        <f t="shared" si="415"/>
        <v>105</v>
      </c>
      <c r="L1447" s="74">
        <f t="shared" si="404"/>
        <v>105</v>
      </c>
      <c r="M1447" s="75">
        <f t="shared" si="405"/>
        <v>1.0053962679999999</v>
      </c>
      <c r="N1447" s="75">
        <f t="shared" ca="1" si="406"/>
        <v>1.0053962679999999</v>
      </c>
      <c r="O1447" s="74">
        <f t="shared" si="407"/>
        <v>0</v>
      </c>
      <c r="P1447" s="71">
        <f t="shared" ca="1" si="408"/>
        <v>5.3962679900000001</v>
      </c>
      <c r="Q1447" s="71">
        <f t="shared" si="411"/>
        <v>0</v>
      </c>
      <c r="R1447" s="76" t="str">
        <f t="shared" si="409"/>
        <v>A+J=</v>
      </c>
      <c r="S1447" s="92">
        <f t="shared" si="410"/>
        <v>46239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0">
        <f t="shared" si="412"/>
        <v>46214</v>
      </c>
      <c r="B1448" s="77" t="str">
        <f t="shared" ca="1" si="413"/>
        <v>n.d</v>
      </c>
      <c r="C1448" s="71">
        <f t="shared" si="399"/>
        <v>1000</v>
      </c>
      <c r="D1448" s="10">
        <f ca="1">IF(A1448&lt;$B$1,VLOOKUP(A1448,[1]DI!$A$4:$B$15000,2,FALSE),0)</f>
        <v>0</v>
      </c>
      <c r="E1448" s="71">
        <f t="shared" ca="1" si="400"/>
        <v>1</v>
      </c>
      <c r="F1448" s="71">
        <f ca="1">(TRUNC(PRODUCT($E$16:$E1447),16))</f>
        <v>1.37678777149288</v>
      </c>
      <c r="G1448" s="71">
        <f t="shared" ca="1" si="401"/>
        <v>1.37678777149288</v>
      </c>
      <c r="H1448" s="71">
        <f t="shared" ca="1" si="402"/>
        <v>1</v>
      </c>
      <c r="I1448" s="72">
        <f t="shared" si="414"/>
        <v>1.2999999999999999E-2</v>
      </c>
      <c r="J1448" s="92">
        <f t="shared" si="403"/>
        <v>46058</v>
      </c>
      <c r="K1448" s="73">
        <f t="shared" si="415"/>
        <v>105</v>
      </c>
      <c r="L1448" s="74">
        <f t="shared" si="404"/>
        <v>106</v>
      </c>
      <c r="M1448" s="75">
        <f t="shared" si="405"/>
        <v>1.0054478010000001</v>
      </c>
      <c r="N1448" s="75">
        <f t="shared" ca="1" si="406"/>
        <v>1.0054478010000001</v>
      </c>
      <c r="O1448" s="74">
        <f t="shared" si="407"/>
        <v>0</v>
      </c>
      <c r="P1448" s="71">
        <f t="shared" ca="1" si="408"/>
        <v>5.4478010000000001</v>
      </c>
      <c r="Q1448" s="71">
        <f t="shared" si="411"/>
        <v>0</v>
      </c>
      <c r="R1448" s="76" t="str">
        <f t="shared" si="409"/>
        <v>A+J=</v>
      </c>
      <c r="S1448" s="92">
        <f t="shared" si="410"/>
        <v>46239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0">
        <f t="shared" si="412"/>
        <v>46215</v>
      </c>
      <c r="B1449" s="77" t="str">
        <f t="shared" ca="1" si="413"/>
        <v>n.d</v>
      </c>
      <c r="C1449" s="71">
        <f t="shared" si="399"/>
        <v>1000</v>
      </c>
      <c r="D1449" s="10">
        <f ca="1">IF(A1449&lt;$B$1,VLOOKUP(A1449,[1]DI!$A$4:$B$15000,2,FALSE),0)</f>
        <v>0</v>
      </c>
      <c r="E1449" s="71">
        <f t="shared" ca="1" si="400"/>
        <v>1</v>
      </c>
      <c r="F1449" s="71">
        <f ca="1">(TRUNC(PRODUCT($E$16:$E1448),16))</f>
        <v>1.37678777149288</v>
      </c>
      <c r="G1449" s="71">
        <f t="shared" ca="1" si="401"/>
        <v>1.37678777149288</v>
      </c>
      <c r="H1449" s="71">
        <f t="shared" ca="1" si="402"/>
        <v>1</v>
      </c>
      <c r="I1449" s="72">
        <f t="shared" si="414"/>
        <v>1.2999999999999999E-2</v>
      </c>
      <c r="J1449" s="92">
        <f t="shared" si="403"/>
        <v>46058</v>
      </c>
      <c r="K1449" s="73">
        <f t="shared" si="415"/>
        <v>105</v>
      </c>
      <c r="L1449" s="74">
        <f t="shared" si="404"/>
        <v>106</v>
      </c>
      <c r="M1449" s="75">
        <f t="shared" si="405"/>
        <v>1.0054478010000001</v>
      </c>
      <c r="N1449" s="75">
        <f t="shared" ca="1" si="406"/>
        <v>1.0054478010000001</v>
      </c>
      <c r="O1449" s="74">
        <f t="shared" si="407"/>
        <v>0</v>
      </c>
      <c r="P1449" s="71">
        <f t="shared" ca="1" si="408"/>
        <v>5.4478010000000001</v>
      </c>
      <c r="Q1449" s="71">
        <f t="shared" si="411"/>
        <v>0</v>
      </c>
      <c r="R1449" s="76" t="str">
        <f t="shared" si="409"/>
        <v>A+J=</v>
      </c>
      <c r="S1449" s="92">
        <f t="shared" si="410"/>
        <v>46239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0">
        <f t="shared" si="412"/>
        <v>46216</v>
      </c>
      <c r="B1450" s="77" t="str">
        <f t="shared" ca="1" si="413"/>
        <v>n.d</v>
      </c>
      <c r="C1450" s="71">
        <f t="shared" si="399"/>
        <v>1000</v>
      </c>
      <c r="D1450" s="10">
        <f ca="1">IF(A1450&lt;$B$1,VLOOKUP(A1450,[1]DI!$A$4:$B$15000,2,FALSE),0)</f>
        <v>0</v>
      </c>
      <c r="E1450" s="71">
        <f t="shared" ca="1" si="400"/>
        <v>1</v>
      </c>
      <c r="F1450" s="71">
        <f ca="1">(TRUNC(PRODUCT($E$16:$E1449),16))</f>
        <v>1.37678777149288</v>
      </c>
      <c r="G1450" s="71">
        <f t="shared" ca="1" si="401"/>
        <v>1.37678777149288</v>
      </c>
      <c r="H1450" s="71">
        <f t="shared" ca="1" si="402"/>
        <v>1</v>
      </c>
      <c r="I1450" s="72">
        <f t="shared" si="414"/>
        <v>1.2999999999999999E-2</v>
      </c>
      <c r="J1450" s="92">
        <f t="shared" si="403"/>
        <v>46058</v>
      </c>
      <c r="K1450" s="73">
        <f t="shared" si="415"/>
        <v>106</v>
      </c>
      <c r="L1450" s="74">
        <f t="shared" si="404"/>
        <v>106</v>
      </c>
      <c r="M1450" s="75">
        <f t="shared" si="405"/>
        <v>1.0054478010000001</v>
      </c>
      <c r="N1450" s="75">
        <f t="shared" ca="1" si="406"/>
        <v>1.0054478010000001</v>
      </c>
      <c r="O1450" s="74">
        <f t="shared" si="407"/>
        <v>0</v>
      </c>
      <c r="P1450" s="71">
        <f t="shared" ca="1" si="408"/>
        <v>5.4478010000000001</v>
      </c>
      <c r="Q1450" s="71">
        <f t="shared" si="411"/>
        <v>0</v>
      </c>
      <c r="R1450" s="76" t="str">
        <f t="shared" si="409"/>
        <v>A+J=</v>
      </c>
      <c r="S1450" s="92">
        <f t="shared" si="410"/>
        <v>46239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0">
        <f t="shared" si="412"/>
        <v>46217</v>
      </c>
      <c r="B1451" s="77" t="str">
        <f t="shared" ca="1" si="413"/>
        <v>n.d</v>
      </c>
      <c r="C1451" s="71">
        <f t="shared" si="399"/>
        <v>1000</v>
      </c>
      <c r="D1451" s="10">
        <f ca="1">IF(A1451&lt;$B$1,VLOOKUP(A1451,[1]DI!$A$4:$B$15000,2,FALSE),0)</f>
        <v>0</v>
      </c>
      <c r="E1451" s="71">
        <f t="shared" ca="1" si="400"/>
        <v>1</v>
      </c>
      <c r="F1451" s="71">
        <f ca="1">(TRUNC(PRODUCT($E$16:$E1450),16))</f>
        <v>1.37678777149288</v>
      </c>
      <c r="G1451" s="71">
        <f t="shared" ca="1" si="401"/>
        <v>1.37678777149288</v>
      </c>
      <c r="H1451" s="71">
        <f t="shared" ca="1" si="402"/>
        <v>1</v>
      </c>
      <c r="I1451" s="72">
        <f t="shared" si="414"/>
        <v>1.2999999999999999E-2</v>
      </c>
      <c r="J1451" s="92">
        <f t="shared" si="403"/>
        <v>46058</v>
      </c>
      <c r="K1451" s="73">
        <f t="shared" si="415"/>
        <v>107</v>
      </c>
      <c r="L1451" s="74">
        <f t="shared" si="404"/>
        <v>107</v>
      </c>
      <c r="M1451" s="75">
        <f t="shared" si="405"/>
        <v>1.005499336</v>
      </c>
      <c r="N1451" s="75">
        <f t="shared" ca="1" si="406"/>
        <v>1.005499336</v>
      </c>
      <c r="O1451" s="74">
        <f t="shared" si="407"/>
        <v>0</v>
      </c>
      <c r="P1451" s="71">
        <f t="shared" ca="1" si="408"/>
        <v>5.4993359899999996</v>
      </c>
      <c r="Q1451" s="71">
        <f t="shared" si="411"/>
        <v>0</v>
      </c>
      <c r="R1451" s="76" t="str">
        <f t="shared" si="409"/>
        <v>A+J=</v>
      </c>
      <c r="S1451" s="92">
        <f t="shared" si="410"/>
        <v>46239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0">
        <f t="shared" si="412"/>
        <v>46218</v>
      </c>
      <c r="B1452" s="77" t="str">
        <f t="shared" ca="1" si="413"/>
        <v>n.d</v>
      </c>
      <c r="C1452" s="71">
        <f t="shared" si="399"/>
        <v>1000</v>
      </c>
      <c r="D1452" s="10">
        <f ca="1">IF(A1452&lt;$B$1,VLOOKUP(A1452,[1]DI!$A$4:$B$15000,2,FALSE),0)</f>
        <v>0</v>
      </c>
      <c r="E1452" s="71">
        <f t="shared" ca="1" si="400"/>
        <v>1</v>
      </c>
      <c r="F1452" s="71">
        <f ca="1">(TRUNC(PRODUCT($E$16:$E1451),16))</f>
        <v>1.37678777149288</v>
      </c>
      <c r="G1452" s="71">
        <f t="shared" ca="1" si="401"/>
        <v>1.37678777149288</v>
      </c>
      <c r="H1452" s="71">
        <f t="shared" ca="1" si="402"/>
        <v>1</v>
      </c>
      <c r="I1452" s="72">
        <f t="shared" si="414"/>
        <v>1.2999999999999999E-2</v>
      </c>
      <c r="J1452" s="92">
        <f t="shared" si="403"/>
        <v>46058</v>
      </c>
      <c r="K1452" s="73">
        <f t="shared" si="415"/>
        <v>108</v>
      </c>
      <c r="L1452" s="74">
        <f t="shared" si="404"/>
        <v>108</v>
      </c>
      <c r="M1452" s="75">
        <f t="shared" si="405"/>
        <v>1.0055508740000001</v>
      </c>
      <c r="N1452" s="75">
        <f t="shared" ca="1" si="406"/>
        <v>1.0055508740000001</v>
      </c>
      <c r="O1452" s="74">
        <f t="shared" si="407"/>
        <v>0</v>
      </c>
      <c r="P1452" s="71">
        <f t="shared" ca="1" si="408"/>
        <v>5.5508740000000003</v>
      </c>
      <c r="Q1452" s="71">
        <f t="shared" si="411"/>
        <v>0</v>
      </c>
      <c r="R1452" s="76" t="str">
        <f t="shared" si="409"/>
        <v>A+J=</v>
      </c>
      <c r="S1452" s="92">
        <f t="shared" si="410"/>
        <v>46239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0">
        <f t="shared" si="412"/>
        <v>46219</v>
      </c>
      <c r="B1453" s="77" t="str">
        <f t="shared" ca="1" si="413"/>
        <v>n.d</v>
      </c>
      <c r="C1453" s="71">
        <f t="shared" si="399"/>
        <v>1000</v>
      </c>
      <c r="D1453" s="10">
        <f ca="1">IF(A1453&lt;$B$1,VLOOKUP(A1453,[1]DI!$A$4:$B$15000,2,FALSE),0)</f>
        <v>0</v>
      </c>
      <c r="E1453" s="71">
        <f t="shared" ca="1" si="400"/>
        <v>1</v>
      </c>
      <c r="F1453" s="71">
        <f ca="1">(TRUNC(PRODUCT($E$16:$E1452),16))</f>
        <v>1.37678777149288</v>
      </c>
      <c r="G1453" s="71">
        <f t="shared" ca="1" si="401"/>
        <v>1.37678777149288</v>
      </c>
      <c r="H1453" s="71">
        <f t="shared" ca="1" si="402"/>
        <v>1</v>
      </c>
      <c r="I1453" s="72">
        <f t="shared" si="414"/>
        <v>1.2999999999999999E-2</v>
      </c>
      <c r="J1453" s="92">
        <f t="shared" si="403"/>
        <v>46058</v>
      </c>
      <c r="K1453" s="73">
        <f t="shared" si="415"/>
        <v>109</v>
      </c>
      <c r="L1453" s="74">
        <f t="shared" si="404"/>
        <v>109</v>
      </c>
      <c r="M1453" s="75">
        <f t="shared" si="405"/>
        <v>1.005602415</v>
      </c>
      <c r="N1453" s="75">
        <f t="shared" ca="1" si="406"/>
        <v>1.005602415</v>
      </c>
      <c r="O1453" s="74">
        <f t="shared" si="407"/>
        <v>0</v>
      </c>
      <c r="P1453" s="71">
        <f t="shared" ca="1" si="408"/>
        <v>5.6024149999999997</v>
      </c>
      <c r="Q1453" s="71">
        <f t="shared" si="411"/>
        <v>0</v>
      </c>
      <c r="R1453" s="76" t="str">
        <f t="shared" si="409"/>
        <v>A+J=</v>
      </c>
      <c r="S1453" s="92">
        <f t="shared" si="410"/>
        <v>46239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0">
        <f t="shared" si="412"/>
        <v>46220</v>
      </c>
      <c r="B1454" s="77" t="str">
        <f t="shared" ca="1" si="413"/>
        <v>n.d</v>
      </c>
      <c r="C1454" s="71">
        <f t="shared" si="399"/>
        <v>1000</v>
      </c>
      <c r="D1454" s="10">
        <f ca="1">IF(A1454&lt;$B$1,VLOOKUP(A1454,[1]DI!$A$4:$B$15000,2,FALSE),0)</f>
        <v>0</v>
      </c>
      <c r="E1454" s="71">
        <f t="shared" ca="1" si="400"/>
        <v>1</v>
      </c>
      <c r="F1454" s="71">
        <f ca="1">(TRUNC(PRODUCT($E$16:$E1453),16))</f>
        <v>1.37678777149288</v>
      </c>
      <c r="G1454" s="71">
        <f t="shared" ca="1" si="401"/>
        <v>1.37678777149288</v>
      </c>
      <c r="H1454" s="71">
        <f t="shared" ca="1" si="402"/>
        <v>1</v>
      </c>
      <c r="I1454" s="72">
        <f t="shared" si="414"/>
        <v>1.2999999999999999E-2</v>
      </c>
      <c r="J1454" s="92">
        <f t="shared" si="403"/>
        <v>46058</v>
      </c>
      <c r="K1454" s="73">
        <f t="shared" si="415"/>
        <v>110</v>
      </c>
      <c r="L1454" s="74">
        <f t="shared" si="404"/>
        <v>110</v>
      </c>
      <c r="M1454" s="75">
        <f t="shared" si="405"/>
        <v>1.0056539579999999</v>
      </c>
      <c r="N1454" s="75">
        <f t="shared" ca="1" si="406"/>
        <v>1.0056539579999999</v>
      </c>
      <c r="O1454" s="74">
        <f t="shared" si="407"/>
        <v>0</v>
      </c>
      <c r="P1454" s="71">
        <f t="shared" ca="1" si="408"/>
        <v>5.6539579900000003</v>
      </c>
      <c r="Q1454" s="71">
        <f t="shared" si="411"/>
        <v>0</v>
      </c>
      <c r="R1454" s="76" t="str">
        <f t="shared" si="409"/>
        <v>A+J=</v>
      </c>
      <c r="S1454" s="92">
        <f t="shared" si="410"/>
        <v>46239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0">
        <f t="shared" si="412"/>
        <v>46221</v>
      </c>
      <c r="B1455" s="77" t="str">
        <f t="shared" ca="1" si="413"/>
        <v>n.d</v>
      </c>
      <c r="C1455" s="71">
        <f t="shared" si="399"/>
        <v>1000</v>
      </c>
      <c r="D1455" s="10">
        <f ca="1">IF(A1455&lt;$B$1,VLOOKUP(A1455,[1]DI!$A$4:$B$15000,2,FALSE),0)</f>
        <v>0</v>
      </c>
      <c r="E1455" s="71">
        <f t="shared" ca="1" si="400"/>
        <v>1</v>
      </c>
      <c r="F1455" s="71">
        <f ca="1">(TRUNC(PRODUCT($E$16:$E1454),16))</f>
        <v>1.37678777149288</v>
      </c>
      <c r="G1455" s="71">
        <f t="shared" ca="1" si="401"/>
        <v>1.37678777149288</v>
      </c>
      <c r="H1455" s="71">
        <f t="shared" ca="1" si="402"/>
        <v>1</v>
      </c>
      <c r="I1455" s="72">
        <f t="shared" si="414"/>
        <v>1.2999999999999999E-2</v>
      </c>
      <c r="J1455" s="92">
        <f t="shared" si="403"/>
        <v>46058</v>
      </c>
      <c r="K1455" s="73">
        <f t="shared" si="415"/>
        <v>110</v>
      </c>
      <c r="L1455" s="74">
        <f t="shared" si="404"/>
        <v>111</v>
      </c>
      <c r="M1455" s="75">
        <f t="shared" si="405"/>
        <v>1.005705504</v>
      </c>
      <c r="N1455" s="75">
        <f t="shared" ca="1" si="406"/>
        <v>1.005705504</v>
      </c>
      <c r="O1455" s="74">
        <f t="shared" si="407"/>
        <v>0</v>
      </c>
      <c r="P1455" s="71">
        <f t="shared" ca="1" si="408"/>
        <v>5.7055040000000004</v>
      </c>
      <c r="Q1455" s="71">
        <f t="shared" si="411"/>
        <v>0</v>
      </c>
      <c r="R1455" s="76" t="str">
        <f t="shared" si="409"/>
        <v>A+J=</v>
      </c>
      <c r="S1455" s="92">
        <f t="shared" si="410"/>
        <v>46239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0">
        <f t="shared" si="412"/>
        <v>46222</v>
      </c>
      <c r="B1456" s="77" t="str">
        <f t="shared" ca="1" si="413"/>
        <v>n.d</v>
      </c>
      <c r="C1456" s="71">
        <f t="shared" si="399"/>
        <v>1000</v>
      </c>
      <c r="D1456" s="10">
        <f ca="1">IF(A1456&lt;$B$1,VLOOKUP(A1456,[1]DI!$A$4:$B$15000,2,FALSE),0)</f>
        <v>0</v>
      </c>
      <c r="E1456" s="71">
        <f t="shared" ca="1" si="400"/>
        <v>1</v>
      </c>
      <c r="F1456" s="71">
        <f ca="1">(TRUNC(PRODUCT($E$16:$E1455),16))</f>
        <v>1.37678777149288</v>
      </c>
      <c r="G1456" s="71">
        <f t="shared" ca="1" si="401"/>
        <v>1.37678777149288</v>
      </c>
      <c r="H1456" s="71">
        <f t="shared" ca="1" si="402"/>
        <v>1</v>
      </c>
      <c r="I1456" s="72">
        <f t="shared" si="414"/>
        <v>1.2999999999999999E-2</v>
      </c>
      <c r="J1456" s="92">
        <f t="shared" si="403"/>
        <v>46058</v>
      </c>
      <c r="K1456" s="73">
        <f t="shared" si="415"/>
        <v>110</v>
      </c>
      <c r="L1456" s="74">
        <f t="shared" si="404"/>
        <v>111</v>
      </c>
      <c r="M1456" s="75">
        <f t="shared" si="405"/>
        <v>1.005705504</v>
      </c>
      <c r="N1456" s="75">
        <f t="shared" ca="1" si="406"/>
        <v>1.005705504</v>
      </c>
      <c r="O1456" s="74">
        <f t="shared" si="407"/>
        <v>0</v>
      </c>
      <c r="P1456" s="71">
        <f t="shared" ca="1" si="408"/>
        <v>5.7055040000000004</v>
      </c>
      <c r="Q1456" s="71">
        <f t="shared" si="411"/>
        <v>0</v>
      </c>
      <c r="R1456" s="76" t="str">
        <f t="shared" si="409"/>
        <v>A+J=</v>
      </c>
      <c r="S1456" s="92">
        <f t="shared" si="410"/>
        <v>46239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0">
        <f t="shared" si="412"/>
        <v>46223</v>
      </c>
      <c r="B1457" s="77" t="str">
        <f t="shared" ca="1" si="413"/>
        <v>n.d</v>
      </c>
      <c r="C1457" s="71">
        <f t="shared" si="399"/>
        <v>1000</v>
      </c>
      <c r="D1457" s="10">
        <f ca="1">IF(A1457&lt;$B$1,VLOOKUP(A1457,[1]DI!$A$4:$B$15000,2,FALSE),0)</f>
        <v>0</v>
      </c>
      <c r="E1457" s="71">
        <f t="shared" ca="1" si="400"/>
        <v>1</v>
      </c>
      <c r="F1457" s="71">
        <f ca="1">(TRUNC(PRODUCT($E$16:$E1456),16))</f>
        <v>1.37678777149288</v>
      </c>
      <c r="G1457" s="71">
        <f t="shared" ca="1" si="401"/>
        <v>1.37678777149288</v>
      </c>
      <c r="H1457" s="71">
        <f t="shared" ca="1" si="402"/>
        <v>1</v>
      </c>
      <c r="I1457" s="72">
        <f t="shared" si="414"/>
        <v>1.2999999999999999E-2</v>
      </c>
      <c r="J1457" s="92">
        <f t="shared" si="403"/>
        <v>46058</v>
      </c>
      <c r="K1457" s="73">
        <f t="shared" si="415"/>
        <v>111</v>
      </c>
      <c r="L1457" s="74">
        <f t="shared" si="404"/>
        <v>111</v>
      </c>
      <c r="M1457" s="75">
        <f t="shared" si="405"/>
        <v>1.005705504</v>
      </c>
      <c r="N1457" s="75">
        <f t="shared" ca="1" si="406"/>
        <v>1.005705504</v>
      </c>
      <c r="O1457" s="74">
        <f t="shared" si="407"/>
        <v>0</v>
      </c>
      <c r="P1457" s="71">
        <f t="shared" ca="1" si="408"/>
        <v>5.7055040000000004</v>
      </c>
      <c r="Q1457" s="71">
        <f t="shared" si="411"/>
        <v>0</v>
      </c>
      <c r="R1457" s="76" t="str">
        <f t="shared" si="409"/>
        <v>A+J=</v>
      </c>
      <c r="S1457" s="92">
        <f t="shared" si="410"/>
        <v>46239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0">
        <f t="shared" si="412"/>
        <v>46224</v>
      </c>
      <c r="B1458" s="77" t="str">
        <f t="shared" ca="1" si="413"/>
        <v>n.d</v>
      </c>
      <c r="C1458" s="71">
        <f t="shared" ref="C1458:C1521" si="416">(C1457-Q1457)</f>
        <v>1000</v>
      </c>
      <c r="D1458" s="10">
        <f ca="1">IF(A1458&lt;$B$1,VLOOKUP(A1458,[1]DI!$A$4:$B$15000,2,FALSE),0)</f>
        <v>0</v>
      </c>
      <c r="E1458" s="71">
        <f t="shared" ref="E1458:E1521" ca="1" si="417">IF(A1458&lt;A$13,1,ROUND(((1+D1458)^(1/252)),8))</f>
        <v>1</v>
      </c>
      <c r="F1458" s="71">
        <f ca="1">(TRUNC(PRODUCT($E$16:$E1457),16))</f>
        <v>1.37678777149288</v>
      </c>
      <c r="G1458" s="71">
        <f t="shared" ref="G1458:G1521" ca="1" si="418">IF(O1457&gt;0,F1457,G1457)</f>
        <v>1.37678777149288</v>
      </c>
      <c r="H1458" s="71">
        <f t="shared" ref="H1458:H1521" ca="1" si="419">ROUND(F1458/G1458,8)</f>
        <v>1</v>
      </c>
      <c r="I1458" s="72">
        <f t="shared" si="414"/>
        <v>1.2999999999999999E-2</v>
      </c>
      <c r="J1458" s="92">
        <f t="shared" ref="J1458:J1521" si="420">IF(O1457&gt;0,VLOOKUP(O1457,U$16:AE$76,2),J1457)</f>
        <v>46058</v>
      </c>
      <c r="K1458" s="73">
        <f t="shared" si="415"/>
        <v>112</v>
      </c>
      <c r="L1458" s="74">
        <f t="shared" ref="L1458:L1521" si="421">IF(AND(K1458=1,K1457=1),1,IF(K1458&gt;0,IF(K1458=K1457,K1458+1,K1458),0))</f>
        <v>112</v>
      </c>
      <c r="M1458" s="75">
        <f t="shared" ref="M1458:M1521" si="422">ROUND((I1458+1)^(L1458/252),9)</f>
        <v>1.005757053</v>
      </c>
      <c r="N1458" s="75">
        <f t="shared" ref="N1458:N1521" ca="1" si="423">ROUND(H1458*M1458,9)</f>
        <v>1.005757053</v>
      </c>
      <c r="O1458" s="74">
        <f t="shared" ref="O1458:O1521" si="424">IF(VLOOKUP(A1458,V$16:AC$76,8)=VLOOKUP(A1457,V$16:AC$76,8),0,VLOOKUP(A1458,V$16:AC$76,8))</f>
        <v>0</v>
      </c>
      <c r="P1458" s="71">
        <f t="shared" ref="P1458:P1521" ca="1" si="425">TRUNC(((N1458-1)*C1458),8)</f>
        <v>5.75705299</v>
      </c>
      <c r="Q1458" s="71">
        <f t="shared" si="411"/>
        <v>0</v>
      </c>
      <c r="R1458" s="76" t="str">
        <f t="shared" ref="R1458:R1521" si="426">IF(O1457&gt;0,VLOOKUP(O1457,U$16:AE$76,10),R1457)</f>
        <v>A+J=</v>
      </c>
      <c r="S1458" s="92">
        <f t="shared" ref="S1458:S1521" si="427">IF(O1457&gt;0,VLOOKUP(O1457,U$16:AE$76,11),S1457)</f>
        <v>46239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0">
        <f t="shared" si="412"/>
        <v>46225</v>
      </c>
      <c r="B1459" s="77" t="str">
        <f t="shared" ca="1" si="413"/>
        <v>n.d</v>
      </c>
      <c r="C1459" s="71">
        <f t="shared" si="416"/>
        <v>1000</v>
      </c>
      <c r="D1459" s="10">
        <f ca="1">IF(A1459&lt;$B$1,VLOOKUP(A1459,[1]DI!$A$4:$B$15000,2,FALSE),0)</f>
        <v>0</v>
      </c>
      <c r="E1459" s="71">
        <f t="shared" ca="1" si="417"/>
        <v>1</v>
      </c>
      <c r="F1459" s="71">
        <f ca="1">(TRUNC(PRODUCT($E$16:$E1458),16))</f>
        <v>1.37678777149288</v>
      </c>
      <c r="G1459" s="71">
        <f t="shared" ca="1" si="418"/>
        <v>1.37678777149288</v>
      </c>
      <c r="H1459" s="71">
        <f t="shared" ca="1" si="419"/>
        <v>1</v>
      </c>
      <c r="I1459" s="72">
        <f t="shared" si="414"/>
        <v>1.2999999999999999E-2</v>
      </c>
      <c r="J1459" s="92">
        <f t="shared" si="420"/>
        <v>46058</v>
      </c>
      <c r="K1459" s="73">
        <f t="shared" si="415"/>
        <v>113</v>
      </c>
      <c r="L1459" s="74">
        <f t="shared" si="421"/>
        <v>113</v>
      </c>
      <c r="M1459" s="75">
        <f t="shared" si="422"/>
        <v>1.0058086040000001</v>
      </c>
      <c r="N1459" s="75">
        <f t="shared" ca="1" si="423"/>
        <v>1.0058086040000001</v>
      </c>
      <c r="O1459" s="74">
        <f t="shared" si="424"/>
        <v>0</v>
      </c>
      <c r="P1459" s="71">
        <f t="shared" ca="1" si="425"/>
        <v>5.8086039999999999</v>
      </c>
      <c r="Q1459" s="71">
        <f t="shared" si="411"/>
        <v>0</v>
      </c>
      <c r="R1459" s="76" t="str">
        <f t="shared" si="426"/>
        <v>A+J=</v>
      </c>
      <c r="S1459" s="92">
        <f t="shared" si="427"/>
        <v>46239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0">
        <f t="shared" si="412"/>
        <v>46226</v>
      </c>
      <c r="B1460" s="77" t="str">
        <f t="shared" ca="1" si="413"/>
        <v>n.d</v>
      </c>
      <c r="C1460" s="71">
        <f t="shared" si="416"/>
        <v>1000</v>
      </c>
      <c r="D1460" s="10">
        <f ca="1">IF(A1460&lt;$B$1,VLOOKUP(A1460,[1]DI!$A$4:$B$15000,2,FALSE),0)</f>
        <v>0</v>
      </c>
      <c r="E1460" s="71">
        <f t="shared" ca="1" si="417"/>
        <v>1</v>
      </c>
      <c r="F1460" s="71">
        <f ca="1">(TRUNC(PRODUCT($E$16:$E1459),16))</f>
        <v>1.37678777149288</v>
      </c>
      <c r="G1460" s="71">
        <f t="shared" ca="1" si="418"/>
        <v>1.37678777149288</v>
      </c>
      <c r="H1460" s="71">
        <f t="shared" ca="1" si="419"/>
        <v>1</v>
      </c>
      <c r="I1460" s="72">
        <f t="shared" si="414"/>
        <v>1.2999999999999999E-2</v>
      </c>
      <c r="J1460" s="92">
        <f t="shared" si="420"/>
        <v>46058</v>
      </c>
      <c r="K1460" s="73">
        <f t="shared" si="415"/>
        <v>114</v>
      </c>
      <c r="L1460" s="74">
        <f t="shared" si="421"/>
        <v>114</v>
      </c>
      <c r="M1460" s="75">
        <f t="shared" si="422"/>
        <v>1.0058601579999999</v>
      </c>
      <c r="N1460" s="75">
        <f t="shared" ca="1" si="423"/>
        <v>1.0058601579999999</v>
      </c>
      <c r="O1460" s="74">
        <f t="shared" si="424"/>
        <v>0</v>
      </c>
      <c r="P1460" s="71">
        <f t="shared" ca="1" si="425"/>
        <v>5.8601579900000003</v>
      </c>
      <c r="Q1460" s="71">
        <f t="shared" si="411"/>
        <v>0</v>
      </c>
      <c r="R1460" s="76" t="str">
        <f t="shared" si="426"/>
        <v>A+J=</v>
      </c>
      <c r="S1460" s="92">
        <f t="shared" si="427"/>
        <v>46239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0">
        <f t="shared" si="412"/>
        <v>46227</v>
      </c>
      <c r="B1461" s="77" t="str">
        <f t="shared" ca="1" si="413"/>
        <v>n.d</v>
      </c>
      <c r="C1461" s="71">
        <f t="shared" si="416"/>
        <v>1000</v>
      </c>
      <c r="D1461" s="10">
        <f ca="1">IF(A1461&lt;$B$1,VLOOKUP(A1461,[1]DI!$A$4:$B$15000,2,FALSE),0)</f>
        <v>0</v>
      </c>
      <c r="E1461" s="71">
        <f t="shared" ca="1" si="417"/>
        <v>1</v>
      </c>
      <c r="F1461" s="71">
        <f ca="1">(TRUNC(PRODUCT($E$16:$E1460),16))</f>
        <v>1.37678777149288</v>
      </c>
      <c r="G1461" s="71">
        <f t="shared" ca="1" si="418"/>
        <v>1.37678777149288</v>
      </c>
      <c r="H1461" s="71">
        <f t="shared" ca="1" si="419"/>
        <v>1</v>
      </c>
      <c r="I1461" s="72">
        <f t="shared" si="414"/>
        <v>1.2999999999999999E-2</v>
      </c>
      <c r="J1461" s="92">
        <f t="shared" si="420"/>
        <v>46058</v>
      </c>
      <c r="K1461" s="73">
        <f t="shared" si="415"/>
        <v>115</v>
      </c>
      <c r="L1461" s="74">
        <f t="shared" si="421"/>
        <v>115</v>
      </c>
      <c r="M1461" s="75">
        <f t="shared" si="422"/>
        <v>1.0059117150000001</v>
      </c>
      <c r="N1461" s="75">
        <f t="shared" ca="1" si="423"/>
        <v>1.0059117150000001</v>
      </c>
      <c r="O1461" s="74">
        <f t="shared" si="424"/>
        <v>0</v>
      </c>
      <c r="P1461" s="71">
        <f t="shared" ca="1" si="425"/>
        <v>5.9117150000000001</v>
      </c>
      <c r="Q1461" s="71">
        <f t="shared" si="411"/>
        <v>0</v>
      </c>
      <c r="R1461" s="76" t="str">
        <f t="shared" si="426"/>
        <v>A+J=</v>
      </c>
      <c r="S1461" s="92">
        <f t="shared" si="427"/>
        <v>46239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0">
        <f t="shared" si="412"/>
        <v>46228</v>
      </c>
      <c r="B1462" s="77" t="str">
        <f t="shared" ca="1" si="413"/>
        <v>n.d</v>
      </c>
      <c r="C1462" s="71">
        <f t="shared" si="416"/>
        <v>1000</v>
      </c>
      <c r="D1462" s="10">
        <f ca="1">IF(A1462&lt;$B$1,VLOOKUP(A1462,[1]DI!$A$4:$B$15000,2,FALSE),0)</f>
        <v>0</v>
      </c>
      <c r="E1462" s="71">
        <f t="shared" ca="1" si="417"/>
        <v>1</v>
      </c>
      <c r="F1462" s="71">
        <f ca="1">(TRUNC(PRODUCT($E$16:$E1461),16))</f>
        <v>1.37678777149288</v>
      </c>
      <c r="G1462" s="71">
        <f t="shared" ca="1" si="418"/>
        <v>1.37678777149288</v>
      </c>
      <c r="H1462" s="71">
        <f t="shared" ca="1" si="419"/>
        <v>1</v>
      </c>
      <c r="I1462" s="72">
        <f t="shared" si="414"/>
        <v>1.2999999999999999E-2</v>
      </c>
      <c r="J1462" s="92">
        <f t="shared" si="420"/>
        <v>46058</v>
      </c>
      <c r="K1462" s="73">
        <f t="shared" si="415"/>
        <v>115</v>
      </c>
      <c r="L1462" s="74">
        <f t="shared" si="421"/>
        <v>116</v>
      </c>
      <c r="M1462" s="75">
        <f t="shared" si="422"/>
        <v>1.005963274</v>
      </c>
      <c r="N1462" s="75">
        <f t="shared" ca="1" si="423"/>
        <v>1.005963274</v>
      </c>
      <c r="O1462" s="74">
        <f t="shared" si="424"/>
        <v>0</v>
      </c>
      <c r="P1462" s="71">
        <f t="shared" ca="1" si="425"/>
        <v>5.9632739900000002</v>
      </c>
      <c r="Q1462" s="71">
        <f t="shared" si="411"/>
        <v>0</v>
      </c>
      <c r="R1462" s="76" t="str">
        <f t="shared" si="426"/>
        <v>A+J=</v>
      </c>
      <c r="S1462" s="92">
        <f t="shared" si="427"/>
        <v>46239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0">
        <f t="shared" si="412"/>
        <v>46229</v>
      </c>
      <c r="B1463" s="77" t="str">
        <f t="shared" ca="1" si="413"/>
        <v>n.d</v>
      </c>
      <c r="C1463" s="71">
        <f t="shared" si="416"/>
        <v>1000</v>
      </c>
      <c r="D1463" s="10">
        <f ca="1">IF(A1463&lt;$B$1,VLOOKUP(A1463,[1]DI!$A$4:$B$15000,2,FALSE),0)</f>
        <v>0</v>
      </c>
      <c r="E1463" s="71">
        <f t="shared" ca="1" si="417"/>
        <v>1</v>
      </c>
      <c r="F1463" s="71">
        <f ca="1">(TRUNC(PRODUCT($E$16:$E1462),16))</f>
        <v>1.37678777149288</v>
      </c>
      <c r="G1463" s="71">
        <f t="shared" ca="1" si="418"/>
        <v>1.37678777149288</v>
      </c>
      <c r="H1463" s="71">
        <f t="shared" ca="1" si="419"/>
        <v>1</v>
      </c>
      <c r="I1463" s="72">
        <f t="shared" si="414"/>
        <v>1.2999999999999999E-2</v>
      </c>
      <c r="J1463" s="92">
        <f t="shared" si="420"/>
        <v>46058</v>
      </c>
      <c r="K1463" s="73">
        <f t="shared" si="415"/>
        <v>115</v>
      </c>
      <c r="L1463" s="74">
        <f t="shared" si="421"/>
        <v>116</v>
      </c>
      <c r="M1463" s="75">
        <f t="shared" si="422"/>
        <v>1.005963274</v>
      </c>
      <c r="N1463" s="75">
        <f t="shared" ca="1" si="423"/>
        <v>1.005963274</v>
      </c>
      <c r="O1463" s="74">
        <f t="shared" si="424"/>
        <v>0</v>
      </c>
      <c r="P1463" s="71">
        <f t="shared" ca="1" si="425"/>
        <v>5.9632739900000002</v>
      </c>
      <c r="Q1463" s="71">
        <f t="shared" si="411"/>
        <v>0</v>
      </c>
      <c r="R1463" s="76" t="str">
        <f t="shared" si="426"/>
        <v>A+J=</v>
      </c>
      <c r="S1463" s="92">
        <f t="shared" si="427"/>
        <v>46239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0">
        <f t="shared" si="412"/>
        <v>46230</v>
      </c>
      <c r="B1464" s="77" t="str">
        <f t="shared" ca="1" si="413"/>
        <v>n.d</v>
      </c>
      <c r="C1464" s="71">
        <f t="shared" si="416"/>
        <v>1000</v>
      </c>
      <c r="D1464" s="10">
        <f ca="1">IF(A1464&lt;$B$1,VLOOKUP(A1464,[1]DI!$A$4:$B$15000,2,FALSE),0)</f>
        <v>0</v>
      </c>
      <c r="E1464" s="71">
        <f t="shared" ca="1" si="417"/>
        <v>1</v>
      </c>
      <c r="F1464" s="71">
        <f ca="1">(TRUNC(PRODUCT($E$16:$E1463),16))</f>
        <v>1.37678777149288</v>
      </c>
      <c r="G1464" s="71">
        <f t="shared" ca="1" si="418"/>
        <v>1.37678777149288</v>
      </c>
      <c r="H1464" s="71">
        <f t="shared" ca="1" si="419"/>
        <v>1</v>
      </c>
      <c r="I1464" s="72">
        <f t="shared" si="414"/>
        <v>1.2999999999999999E-2</v>
      </c>
      <c r="J1464" s="92">
        <f t="shared" si="420"/>
        <v>46058</v>
      </c>
      <c r="K1464" s="73">
        <f t="shared" si="415"/>
        <v>116</v>
      </c>
      <c r="L1464" s="74">
        <f t="shared" si="421"/>
        <v>116</v>
      </c>
      <c r="M1464" s="75">
        <f t="shared" si="422"/>
        <v>1.005963274</v>
      </c>
      <c r="N1464" s="75">
        <f t="shared" ca="1" si="423"/>
        <v>1.005963274</v>
      </c>
      <c r="O1464" s="74">
        <f t="shared" si="424"/>
        <v>0</v>
      </c>
      <c r="P1464" s="71">
        <f t="shared" ca="1" si="425"/>
        <v>5.9632739900000002</v>
      </c>
      <c r="Q1464" s="71">
        <f t="shared" si="411"/>
        <v>0</v>
      </c>
      <c r="R1464" s="76" t="str">
        <f t="shared" si="426"/>
        <v>A+J=</v>
      </c>
      <c r="S1464" s="92">
        <f t="shared" si="427"/>
        <v>46239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0">
        <f t="shared" si="412"/>
        <v>46231</v>
      </c>
      <c r="B1465" s="77" t="str">
        <f t="shared" ca="1" si="413"/>
        <v>n.d</v>
      </c>
      <c r="C1465" s="71">
        <f t="shared" si="416"/>
        <v>1000</v>
      </c>
      <c r="D1465" s="10">
        <f ca="1">IF(A1465&lt;$B$1,VLOOKUP(A1465,[1]DI!$A$4:$B$15000,2,FALSE),0)</f>
        <v>0</v>
      </c>
      <c r="E1465" s="71">
        <f t="shared" ca="1" si="417"/>
        <v>1</v>
      </c>
      <c r="F1465" s="71">
        <f ca="1">(TRUNC(PRODUCT($E$16:$E1464),16))</f>
        <v>1.37678777149288</v>
      </c>
      <c r="G1465" s="71">
        <f t="shared" ca="1" si="418"/>
        <v>1.37678777149288</v>
      </c>
      <c r="H1465" s="71">
        <f t="shared" ca="1" si="419"/>
        <v>1</v>
      </c>
      <c r="I1465" s="72">
        <f t="shared" si="414"/>
        <v>1.2999999999999999E-2</v>
      </c>
      <c r="J1465" s="92">
        <f t="shared" si="420"/>
        <v>46058</v>
      </c>
      <c r="K1465" s="73">
        <f t="shared" si="415"/>
        <v>117</v>
      </c>
      <c r="L1465" s="74">
        <f t="shared" si="421"/>
        <v>117</v>
      </c>
      <c r="M1465" s="75">
        <f t="shared" si="422"/>
        <v>1.0060148360000001</v>
      </c>
      <c r="N1465" s="75">
        <f t="shared" ca="1" si="423"/>
        <v>1.0060148360000001</v>
      </c>
      <c r="O1465" s="74">
        <f t="shared" si="424"/>
        <v>0</v>
      </c>
      <c r="P1465" s="71">
        <f t="shared" ca="1" si="425"/>
        <v>6.0148359999999998</v>
      </c>
      <c r="Q1465" s="71">
        <f t="shared" si="411"/>
        <v>0</v>
      </c>
      <c r="R1465" s="76" t="str">
        <f t="shared" si="426"/>
        <v>A+J=</v>
      </c>
      <c r="S1465" s="92">
        <f t="shared" si="427"/>
        <v>46239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0">
        <f t="shared" si="412"/>
        <v>46232</v>
      </c>
      <c r="B1466" s="77" t="str">
        <f t="shared" ca="1" si="413"/>
        <v>n.d</v>
      </c>
      <c r="C1466" s="71">
        <f t="shared" si="416"/>
        <v>1000</v>
      </c>
      <c r="D1466" s="10">
        <f ca="1">IF(A1466&lt;$B$1,VLOOKUP(A1466,[1]DI!$A$4:$B$15000,2,FALSE),0)</f>
        <v>0</v>
      </c>
      <c r="E1466" s="71">
        <f t="shared" ca="1" si="417"/>
        <v>1</v>
      </c>
      <c r="F1466" s="71">
        <f ca="1">(TRUNC(PRODUCT($E$16:$E1465),16))</f>
        <v>1.37678777149288</v>
      </c>
      <c r="G1466" s="71">
        <f t="shared" ca="1" si="418"/>
        <v>1.37678777149288</v>
      </c>
      <c r="H1466" s="71">
        <f t="shared" ca="1" si="419"/>
        <v>1</v>
      </c>
      <c r="I1466" s="72">
        <f t="shared" si="414"/>
        <v>1.2999999999999999E-2</v>
      </c>
      <c r="J1466" s="92">
        <f t="shared" si="420"/>
        <v>46058</v>
      </c>
      <c r="K1466" s="73">
        <f t="shared" si="415"/>
        <v>118</v>
      </c>
      <c r="L1466" s="74">
        <f t="shared" si="421"/>
        <v>118</v>
      </c>
      <c r="M1466" s="75">
        <f t="shared" si="422"/>
        <v>1.0060663999999999</v>
      </c>
      <c r="N1466" s="75">
        <f t="shared" ca="1" si="423"/>
        <v>1.0060663999999999</v>
      </c>
      <c r="O1466" s="74">
        <f t="shared" si="424"/>
        <v>0</v>
      </c>
      <c r="P1466" s="71">
        <f t="shared" ca="1" si="425"/>
        <v>6.0663999899999999</v>
      </c>
      <c r="Q1466" s="71">
        <f t="shared" si="411"/>
        <v>0</v>
      </c>
      <c r="R1466" s="76" t="str">
        <f t="shared" si="426"/>
        <v>A+J=</v>
      </c>
      <c r="S1466" s="92">
        <f t="shared" si="427"/>
        <v>46239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0">
        <f t="shared" si="412"/>
        <v>46233</v>
      </c>
      <c r="B1467" s="77" t="str">
        <f t="shared" ca="1" si="413"/>
        <v>n.d</v>
      </c>
      <c r="C1467" s="71">
        <f t="shared" si="416"/>
        <v>1000</v>
      </c>
      <c r="D1467" s="10">
        <f ca="1">IF(A1467&lt;$B$1,VLOOKUP(A1467,[1]DI!$A$4:$B$15000,2,FALSE),0)</f>
        <v>0</v>
      </c>
      <c r="E1467" s="71">
        <f t="shared" ca="1" si="417"/>
        <v>1</v>
      </c>
      <c r="F1467" s="71">
        <f ca="1">(TRUNC(PRODUCT($E$16:$E1466),16))</f>
        <v>1.37678777149288</v>
      </c>
      <c r="G1467" s="71">
        <f t="shared" ca="1" si="418"/>
        <v>1.37678777149288</v>
      </c>
      <c r="H1467" s="71">
        <f t="shared" ca="1" si="419"/>
        <v>1</v>
      </c>
      <c r="I1467" s="72">
        <f t="shared" si="414"/>
        <v>1.2999999999999999E-2</v>
      </c>
      <c r="J1467" s="92">
        <f t="shared" si="420"/>
        <v>46058</v>
      </c>
      <c r="K1467" s="73">
        <f t="shared" si="415"/>
        <v>119</v>
      </c>
      <c r="L1467" s="74">
        <f t="shared" si="421"/>
        <v>119</v>
      </c>
      <c r="M1467" s="75">
        <f t="shared" si="422"/>
        <v>1.006117967</v>
      </c>
      <c r="N1467" s="75">
        <f t="shared" ca="1" si="423"/>
        <v>1.006117967</v>
      </c>
      <c r="O1467" s="74">
        <f t="shared" si="424"/>
        <v>0</v>
      </c>
      <c r="P1467" s="71">
        <f t="shared" ca="1" si="425"/>
        <v>6.1179670000000002</v>
      </c>
      <c r="Q1467" s="71">
        <f t="shared" si="411"/>
        <v>0</v>
      </c>
      <c r="R1467" s="76" t="str">
        <f t="shared" si="426"/>
        <v>A+J=</v>
      </c>
      <c r="S1467" s="92">
        <f t="shared" si="427"/>
        <v>46239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0">
        <f t="shared" si="412"/>
        <v>46234</v>
      </c>
      <c r="B1468" s="77" t="str">
        <f t="shared" ca="1" si="413"/>
        <v>n.d</v>
      </c>
      <c r="C1468" s="71">
        <f t="shared" si="416"/>
        <v>1000</v>
      </c>
      <c r="D1468" s="10">
        <f ca="1">IF(A1468&lt;$B$1,VLOOKUP(A1468,[1]DI!$A$4:$B$15000,2,FALSE),0)</f>
        <v>0</v>
      </c>
      <c r="E1468" s="71">
        <f t="shared" ca="1" si="417"/>
        <v>1</v>
      </c>
      <c r="F1468" s="71">
        <f ca="1">(TRUNC(PRODUCT($E$16:$E1467),16))</f>
        <v>1.37678777149288</v>
      </c>
      <c r="G1468" s="71">
        <f t="shared" ca="1" si="418"/>
        <v>1.37678777149288</v>
      </c>
      <c r="H1468" s="71">
        <f t="shared" ca="1" si="419"/>
        <v>1</v>
      </c>
      <c r="I1468" s="72">
        <f t="shared" si="414"/>
        <v>1.2999999999999999E-2</v>
      </c>
      <c r="J1468" s="92">
        <f t="shared" si="420"/>
        <v>46058</v>
      </c>
      <c r="K1468" s="73">
        <f t="shared" si="415"/>
        <v>120</v>
      </c>
      <c r="L1468" s="74">
        <f t="shared" si="421"/>
        <v>120</v>
      </c>
      <c r="M1468" s="75">
        <f t="shared" si="422"/>
        <v>1.0061695369999999</v>
      </c>
      <c r="N1468" s="75">
        <f t="shared" ca="1" si="423"/>
        <v>1.0061695369999999</v>
      </c>
      <c r="O1468" s="74">
        <f t="shared" si="424"/>
        <v>0</v>
      </c>
      <c r="P1468" s="71">
        <f t="shared" ca="1" si="425"/>
        <v>6.1695369900000001</v>
      </c>
      <c r="Q1468" s="71">
        <f t="shared" si="411"/>
        <v>0</v>
      </c>
      <c r="R1468" s="76" t="str">
        <f t="shared" si="426"/>
        <v>A+J=</v>
      </c>
      <c r="S1468" s="92">
        <f t="shared" si="427"/>
        <v>46239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0">
        <f t="shared" si="412"/>
        <v>46235</v>
      </c>
      <c r="B1469" s="77" t="str">
        <f t="shared" ca="1" si="413"/>
        <v>n.d</v>
      </c>
      <c r="C1469" s="71">
        <f t="shared" si="416"/>
        <v>1000</v>
      </c>
      <c r="D1469" s="10">
        <f ca="1">IF(A1469&lt;$B$1,VLOOKUP(A1469,[1]DI!$A$4:$B$15000,2,FALSE),0)</f>
        <v>0</v>
      </c>
      <c r="E1469" s="71">
        <f t="shared" ca="1" si="417"/>
        <v>1</v>
      </c>
      <c r="F1469" s="71">
        <f ca="1">(TRUNC(PRODUCT($E$16:$E1468),16))</f>
        <v>1.37678777149288</v>
      </c>
      <c r="G1469" s="71">
        <f t="shared" ca="1" si="418"/>
        <v>1.37678777149288</v>
      </c>
      <c r="H1469" s="71">
        <f t="shared" ca="1" si="419"/>
        <v>1</v>
      </c>
      <c r="I1469" s="72">
        <f t="shared" si="414"/>
        <v>1.2999999999999999E-2</v>
      </c>
      <c r="J1469" s="92">
        <f t="shared" si="420"/>
        <v>46058</v>
      </c>
      <c r="K1469" s="73">
        <f t="shared" si="415"/>
        <v>120</v>
      </c>
      <c r="L1469" s="74">
        <f t="shared" si="421"/>
        <v>121</v>
      </c>
      <c r="M1469" s="75">
        <f t="shared" si="422"/>
        <v>1.00622111</v>
      </c>
      <c r="N1469" s="75">
        <f t="shared" ca="1" si="423"/>
        <v>1.00622111</v>
      </c>
      <c r="O1469" s="74">
        <f t="shared" si="424"/>
        <v>0</v>
      </c>
      <c r="P1469" s="71">
        <f t="shared" ca="1" si="425"/>
        <v>6.2211100000000004</v>
      </c>
      <c r="Q1469" s="71">
        <f t="shared" si="411"/>
        <v>0</v>
      </c>
      <c r="R1469" s="76" t="str">
        <f t="shared" si="426"/>
        <v>A+J=</v>
      </c>
      <c r="S1469" s="92">
        <f t="shared" si="427"/>
        <v>46239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0">
        <f t="shared" si="412"/>
        <v>46236</v>
      </c>
      <c r="B1470" s="77" t="str">
        <f t="shared" ca="1" si="413"/>
        <v>n.d</v>
      </c>
      <c r="C1470" s="71">
        <f t="shared" si="416"/>
        <v>1000</v>
      </c>
      <c r="D1470" s="10">
        <f ca="1">IF(A1470&lt;$B$1,VLOOKUP(A1470,[1]DI!$A$4:$B$15000,2,FALSE),0)</f>
        <v>0</v>
      </c>
      <c r="E1470" s="71">
        <f t="shared" ca="1" si="417"/>
        <v>1</v>
      </c>
      <c r="F1470" s="71">
        <f ca="1">(TRUNC(PRODUCT($E$16:$E1469),16))</f>
        <v>1.37678777149288</v>
      </c>
      <c r="G1470" s="71">
        <f t="shared" ca="1" si="418"/>
        <v>1.37678777149288</v>
      </c>
      <c r="H1470" s="71">
        <f t="shared" ca="1" si="419"/>
        <v>1</v>
      </c>
      <c r="I1470" s="72">
        <f t="shared" si="414"/>
        <v>1.2999999999999999E-2</v>
      </c>
      <c r="J1470" s="92">
        <f t="shared" si="420"/>
        <v>46058</v>
      </c>
      <c r="K1470" s="73">
        <f t="shared" si="415"/>
        <v>120</v>
      </c>
      <c r="L1470" s="74">
        <f t="shared" si="421"/>
        <v>121</v>
      </c>
      <c r="M1470" s="75">
        <f t="shared" si="422"/>
        <v>1.00622111</v>
      </c>
      <c r="N1470" s="75">
        <f t="shared" ca="1" si="423"/>
        <v>1.00622111</v>
      </c>
      <c r="O1470" s="74">
        <f t="shared" si="424"/>
        <v>0</v>
      </c>
      <c r="P1470" s="71">
        <f t="shared" ca="1" si="425"/>
        <v>6.2211100000000004</v>
      </c>
      <c r="Q1470" s="71">
        <f t="shared" si="411"/>
        <v>0</v>
      </c>
      <c r="R1470" s="76" t="str">
        <f t="shared" si="426"/>
        <v>A+J=</v>
      </c>
      <c r="S1470" s="92">
        <f t="shared" si="427"/>
        <v>46239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0">
        <f t="shared" si="412"/>
        <v>46237</v>
      </c>
      <c r="B1471" s="77" t="str">
        <f t="shared" ca="1" si="413"/>
        <v>n.d</v>
      </c>
      <c r="C1471" s="71">
        <f t="shared" si="416"/>
        <v>1000</v>
      </c>
      <c r="D1471" s="10">
        <f ca="1">IF(A1471&lt;$B$1,VLOOKUP(A1471,[1]DI!$A$4:$B$15000,2,FALSE),0)</f>
        <v>0</v>
      </c>
      <c r="E1471" s="71">
        <f t="shared" ca="1" si="417"/>
        <v>1</v>
      </c>
      <c r="F1471" s="71">
        <f ca="1">(TRUNC(PRODUCT($E$16:$E1470),16))</f>
        <v>1.37678777149288</v>
      </c>
      <c r="G1471" s="71">
        <f t="shared" ca="1" si="418"/>
        <v>1.37678777149288</v>
      </c>
      <c r="H1471" s="71">
        <f t="shared" ca="1" si="419"/>
        <v>1</v>
      </c>
      <c r="I1471" s="72">
        <f t="shared" si="414"/>
        <v>1.2999999999999999E-2</v>
      </c>
      <c r="J1471" s="92">
        <f t="shared" si="420"/>
        <v>46058</v>
      </c>
      <c r="K1471" s="73">
        <f t="shared" si="415"/>
        <v>121</v>
      </c>
      <c r="L1471" s="74">
        <f t="shared" si="421"/>
        <v>121</v>
      </c>
      <c r="M1471" s="75">
        <f t="shared" si="422"/>
        <v>1.00622111</v>
      </c>
      <c r="N1471" s="75">
        <f t="shared" ca="1" si="423"/>
        <v>1.00622111</v>
      </c>
      <c r="O1471" s="74">
        <f t="shared" si="424"/>
        <v>0</v>
      </c>
      <c r="P1471" s="71">
        <f t="shared" ca="1" si="425"/>
        <v>6.2211100000000004</v>
      </c>
      <c r="Q1471" s="71">
        <f t="shared" si="411"/>
        <v>0</v>
      </c>
      <c r="R1471" s="76" t="str">
        <f t="shared" si="426"/>
        <v>A+J=</v>
      </c>
      <c r="S1471" s="92">
        <f t="shared" si="427"/>
        <v>46239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0">
        <f t="shared" si="412"/>
        <v>46238</v>
      </c>
      <c r="B1472" s="77" t="str">
        <f t="shared" ca="1" si="413"/>
        <v>n.d</v>
      </c>
      <c r="C1472" s="71">
        <f t="shared" si="416"/>
        <v>1000</v>
      </c>
      <c r="D1472" s="10">
        <f ca="1">IF(A1472&lt;$B$1,VLOOKUP(A1472,[1]DI!$A$4:$B$15000,2,FALSE),0)</f>
        <v>0</v>
      </c>
      <c r="E1472" s="71">
        <f t="shared" ca="1" si="417"/>
        <v>1</v>
      </c>
      <c r="F1472" s="71">
        <f ca="1">(TRUNC(PRODUCT($E$16:$E1471),16))</f>
        <v>1.37678777149288</v>
      </c>
      <c r="G1472" s="71">
        <f t="shared" ca="1" si="418"/>
        <v>1.37678777149288</v>
      </c>
      <c r="H1472" s="71">
        <f t="shared" ca="1" si="419"/>
        <v>1</v>
      </c>
      <c r="I1472" s="72">
        <f t="shared" si="414"/>
        <v>1.2999999999999999E-2</v>
      </c>
      <c r="J1472" s="92">
        <f t="shared" si="420"/>
        <v>46058</v>
      </c>
      <c r="K1472" s="73">
        <f t="shared" si="415"/>
        <v>122</v>
      </c>
      <c r="L1472" s="74">
        <f t="shared" si="421"/>
        <v>122</v>
      </c>
      <c r="M1472" s="75">
        <f t="shared" si="422"/>
        <v>1.0062726849999999</v>
      </c>
      <c r="N1472" s="75">
        <f t="shared" ca="1" si="423"/>
        <v>1.0062726849999999</v>
      </c>
      <c r="O1472" s="74">
        <f t="shared" si="424"/>
        <v>0</v>
      </c>
      <c r="P1472" s="71">
        <f t="shared" ca="1" si="425"/>
        <v>6.2726849900000001</v>
      </c>
      <c r="Q1472" s="71">
        <f t="shared" si="411"/>
        <v>0</v>
      </c>
      <c r="R1472" s="76" t="str">
        <f t="shared" si="426"/>
        <v>A+J=</v>
      </c>
      <c r="S1472" s="92">
        <f t="shared" si="427"/>
        <v>46239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0">
        <f t="shared" si="412"/>
        <v>46239</v>
      </c>
      <c r="B1473" s="77" t="str">
        <f t="shared" ca="1" si="413"/>
        <v>n.d</v>
      </c>
      <c r="C1473" s="71">
        <f t="shared" si="416"/>
        <v>1000</v>
      </c>
      <c r="D1473" s="10">
        <f ca="1">IF(A1473&lt;$B$1,VLOOKUP(A1473,[1]DI!$A$4:$B$15000,2,FALSE),0)</f>
        <v>0</v>
      </c>
      <c r="E1473" s="71">
        <f t="shared" ca="1" si="417"/>
        <v>1</v>
      </c>
      <c r="F1473" s="71">
        <f ca="1">(TRUNC(PRODUCT($E$16:$E1472),16))</f>
        <v>1.37678777149288</v>
      </c>
      <c r="G1473" s="71">
        <f t="shared" ca="1" si="418"/>
        <v>1.37678777149288</v>
      </c>
      <c r="H1473" s="71">
        <f t="shared" ca="1" si="419"/>
        <v>1</v>
      </c>
      <c r="I1473" s="72">
        <f t="shared" si="414"/>
        <v>1.2999999999999999E-2</v>
      </c>
      <c r="J1473" s="92">
        <f t="shared" si="420"/>
        <v>46058</v>
      </c>
      <c r="K1473" s="73">
        <f t="shared" si="415"/>
        <v>123</v>
      </c>
      <c r="L1473" s="74">
        <f t="shared" si="421"/>
        <v>123</v>
      </c>
      <c r="M1473" s="75">
        <f t="shared" si="422"/>
        <v>1.0063242619999999</v>
      </c>
      <c r="N1473" s="75">
        <f t="shared" ca="1" si="423"/>
        <v>1.0063242619999999</v>
      </c>
      <c r="O1473" s="74">
        <f t="shared" si="424"/>
        <v>8</v>
      </c>
      <c r="P1473" s="71">
        <f t="shared" ca="1" si="425"/>
        <v>6.3242619900000001</v>
      </c>
      <c r="Q1473" s="71">
        <f t="shared" si="411"/>
        <v>500</v>
      </c>
      <c r="R1473" s="76" t="str">
        <f t="shared" si="426"/>
        <v>A+J=</v>
      </c>
      <c r="S1473" s="92">
        <f t="shared" si="427"/>
        <v>46239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0">
        <f t="shared" si="412"/>
        <v>46240</v>
      </c>
      <c r="B1474" s="77" t="str">
        <f t="shared" ca="1" si="413"/>
        <v>n.d</v>
      </c>
      <c r="C1474" s="71">
        <f t="shared" si="416"/>
        <v>500</v>
      </c>
      <c r="D1474" s="10">
        <f ca="1">IF(A1474&lt;$B$1,VLOOKUP(A1474,[1]DI!$A$4:$B$15000,2,FALSE),0)</f>
        <v>0</v>
      </c>
      <c r="E1474" s="71">
        <f t="shared" ca="1" si="417"/>
        <v>1</v>
      </c>
      <c r="F1474" s="71">
        <f ca="1">(TRUNC(PRODUCT($E$16:$E1473),16))</f>
        <v>1.37678777149288</v>
      </c>
      <c r="G1474" s="71">
        <f t="shared" ca="1" si="418"/>
        <v>1.37678777149288</v>
      </c>
      <c r="H1474" s="71">
        <f t="shared" ca="1" si="419"/>
        <v>1</v>
      </c>
      <c r="I1474" s="72">
        <f t="shared" si="414"/>
        <v>1.2999999999999999E-2</v>
      </c>
      <c r="J1474" s="92">
        <f t="shared" si="420"/>
        <v>46239</v>
      </c>
      <c r="K1474" s="73">
        <f t="shared" si="415"/>
        <v>1</v>
      </c>
      <c r="L1474" s="74">
        <f t="shared" si="421"/>
        <v>1</v>
      </c>
      <c r="M1474" s="75">
        <f t="shared" si="422"/>
        <v>1.0000512560000001</v>
      </c>
      <c r="N1474" s="75">
        <f t="shared" ca="1" si="423"/>
        <v>1.0000512560000001</v>
      </c>
      <c r="O1474" s="74">
        <f t="shared" si="424"/>
        <v>0</v>
      </c>
      <c r="P1474" s="71">
        <f t="shared" ca="1" si="425"/>
        <v>2.5628000000000001E-2</v>
      </c>
      <c r="Q1474" s="71">
        <f t="shared" si="411"/>
        <v>0</v>
      </c>
      <c r="R1474" s="76" t="str">
        <f t="shared" si="426"/>
        <v>J=</v>
      </c>
      <c r="S1474" s="92">
        <f t="shared" si="427"/>
        <v>46423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0">
        <f t="shared" si="412"/>
        <v>46241</v>
      </c>
      <c r="B1475" s="77" t="str">
        <f t="shared" ca="1" si="413"/>
        <v>n.d</v>
      </c>
      <c r="C1475" s="71">
        <f t="shared" si="416"/>
        <v>500</v>
      </c>
      <c r="D1475" s="10">
        <f ca="1">IF(A1475&lt;$B$1,VLOOKUP(A1475,[1]DI!$A$4:$B$15000,2,FALSE),0)</f>
        <v>0</v>
      </c>
      <c r="E1475" s="71">
        <f t="shared" ca="1" si="417"/>
        <v>1</v>
      </c>
      <c r="F1475" s="71">
        <f ca="1">(TRUNC(PRODUCT($E$16:$E1474),16))</f>
        <v>1.37678777149288</v>
      </c>
      <c r="G1475" s="71">
        <f t="shared" ca="1" si="418"/>
        <v>1.37678777149288</v>
      </c>
      <c r="H1475" s="71">
        <f t="shared" ca="1" si="419"/>
        <v>1</v>
      </c>
      <c r="I1475" s="72">
        <f t="shared" si="414"/>
        <v>1.2999999999999999E-2</v>
      </c>
      <c r="J1475" s="92">
        <f t="shared" si="420"/>
        <v>46239</v>
      </c>
      <c r="K1475" s="73">
        <f t="shared" si="415"/>
        <v>2</v>
      </c>
      <c r="L1475" s="74">
        <f t="shared" si="421"/>
        <v>2</v>
      </c>
      <c r="M1475" s="75">
        <f t="shared" si="422"/>
        <v>1.000102515</v>
      </c>
      <c r="N1475" s="75">
        <f t="shared" ca="1" si="423"/>
        <v>1.000102515</v>
      </c>
      <c r="O1475" s="74">
        <f t="shared" si="424"/>
        <v>0</v>
      </c>
      <c r="P1475" s="71">
        <f t="shared" ca="1" si="425"/>
        <v>5.1257499999999998E-2</v>
      </c>
      <c r="Q1475" s="71">
        <f t="shared" si="411"/>
        <v>0</v>
      </c>
      <c r="R1475" s="76" t="str">
        <f t="shared" si="426"/>
        <v>J=</v>
      </c>
      <c r="S1475" s="92">
        <f t="shared" si="427"/>
        <v>46423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0">
        <f t="shared" si="412"/>
        <v>46242</v>
      </c>
      <c r="B1476" s="77" t="str">
        <f t="shared" ca="1" si="413"/>
        <v>n.d</v>
      </c>
      <c r="C1476" s="71">
        <f t="shared" si="416"/>
        <v>500</v>
      </c>
      <c r="D1476" s="10">
        <f ca="1">IF(A1476&lt;$B$1,VLOOKUP(A1476,[1]DI!$A$4:$B$15000,2,FALSE),0)</f>
        <v>0</v>
      </c>
      <c r="E1476" s="71">
        <f t="shared" ca="1" si="417"/>
        <v>1</v>
      </c>
      <c r="F1476" s="71">
        <f ca="1">(TRUNC(PRODUCT($E$16:$E1475),16))</f>
        <v>1.37678777149288</v>
      </c>
      <c r="G1476" s="71">
        <f t="shared" ca="1" si="418"/>
        <v>1.37678777149288</v>
      </c>
      <c r="H1476" s="71">
        <f t="shared" ca="1" si="419"/>
        <v>1</v>
      </c>
      <c r="I1476" s="72">
        <f t="shared" si="414"/>
        <v>1.2999999999999999E-2</v>
      </c>
      <c r="J1476" s="92">
        <f t="shared" si="420"/>
        <v>46239</v>
      </c>
      <c r="K1476" s="73">
        <f t="shared" si="415"/>
        <v>2</v>
      </c>
      <c r="L1476" s="74">
        <f t="shared" si="421"/>
        <v>3</v>
      </c>
      <c r="M1476" s="75">
        <f t="shared" si="422"/>
        <v>1.0001537760000001</v>
      </c>
      <c r="N1476" s="75">
        <f t="shared" ca="1" si="423"/>
        <v>1.0001537760000001</v>
      </c>
      <c r="O1476" s="74">
        <f t="shared" si="424"/>
        <v>0</v>
      </c>
      <c r="P1476" s="71">
        <f t="shared" ca="1" si="425"/>
        <v>7.6887999999999998E-2</v>
      </c>
      <c r="Q1476" s="71">
        <f t="shared" si="411"/>
        <v>0</v>
      </c>
      <c r="R1476" s="76" t="str">
        <f t="shared" si="426"/>
        <v>J=</v>
      </c>
      <c r="S1476" s="92">
        <f t="shared" si="427"/>
        <v>46423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0">
        <f t="shared" si="412"/>
        <v>46243</v>
      </c>
      <c r="B1477" s="77" t="str">
        <f t="shared" ca="1" si="413"/>
        <v>n.d</v>
      </c>
      <c r="C1477" s="71">
        <f t="shared" si="416"/>
        <v>500</v>
      </c>
      <c r="D1477" s="10">
        <f ca="1">IF(A1477&lt;$B$1,VLOOKUP(A1477,[1]DI!$A$4:$B$15000,2,FALSE),0)</f>
        <v>0</v>
      </c>
      <c r="E1477" s="71">
        <f t="shared" ca="1" si="417"/>
        <v>1</v>
      </c>
      <c r="F1477" s="71">
        <f ca="1">(TRUNC(PRODUCT($E$16:$E1476),16))</f>
        <v>1.37678777149288</v>
      </c>
      <c r="G1477" s="71">
        <f t="shared" ca="1" si="418"/>
        <v>1.37678777149288</v>
      </c>
      <c r="H1477" s="71">
        <f t="shared" ca="1" si="419"/>
        <v>1</v>
      </c>
      <c r="I1477" s="72">
        <f t="shared" si="414"/>
        <v>1.2999999999999999E-2</v>
      </c>
      <c r="J1477" s="92">
        <f t="shared" si="420"/>
        <v>46239</v>
      </c>
      <c r="K1477" s="73">
        <f t="shared" si="415"/>
        <v>2</v>
      </c>
      <c r="L1477" s="74">
        <f t="shared" si="421"/>
        <v>3</v>
      </c>
      <c r="M1477" s="75">
        <f t="shared" si="422"/>
        <v>1.0001537760000001</v>
      </c>
      <c r="N1477" s="75">
        <f t="shared" ca="1" si="423"/>
        <v>1.0001537760000001</v>
      </c>
      <c r="O1477" s="74">
        <f t="shared" si="424"/>
        <v>0</v>
      </c>
      <c r="P1477" s="71">
        <f t="shared" ca="1" si="425"/>
        <v>7.6887999999999998E-2</v>
      </c>
      <c r="Q1477" s="71">
        <f t="shared" si="411"/>
        <v>0</v>
      </c>
      <c r="R1477" s="76" t="str">
        <f t="shared" si="426"/>
        <v>J=</v>
      </c>
      <c r="S1477" s="92">
        <f t="shared" si="427"/>
        <v>46423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0">
        <f t="shared" si="412"/>
        <v>46244</v>
      </c>
      <c r="B1478" s="77" t="str">
        <f t="shared" ca="1" si="413"/>
        <v>n.d</v>
      </c>
      <c r="C1478" s="71">
        <f t="shared" si="416"/>
        <v>500</v>
      </c>
      <c r="D1478" s="10">
        <f ca="1">IF(A1478&lt;$B$1,VLOOKUP(A1478,[1]DI!$A$4:$B$15000,2,FALSE),0)</f>
        <v>0</v>
      </c>
      <c r="E1478" s="71">
        <f t="shared" ca="1" si="417"/>
        <v>1</v>
      </c>
      <c r="F1478" s="71">
        <f ca="1">(TRUNC(PRODUCT($E$16:$E1477),16))</f>
        <v>1.37678777149288</v>
      </c>
      <c r="G1478" s="71">
        <f t="shared" ca="1" si="418"/>
        <v>1.37678777149288</v>
      </c>
      <c r="H1478" s="71">
        <f t="shared" ca="1" si="419"/>
        <v>1</v>
      </c>
      <c r="I1478" s="72">
        <f t="shared" si="414"/>
        <v>1.2999999999999999E-2</v>
      </c>
      <c r="J1478" s="92">
        <f t="shared" si="420"/>
        <v>46239</v>
      </c>
      <c r="K1478" s="73">
        <f t="shared" si="415"/>
        <v>3</v>
      </c>
      <c r="L1478" s="74">
        <f t="shared" si="421"/>
        <v>3</v>
      </c>
      <c r="M1478" s="75">
        <f t="shared" si="422"/>
        <v>1.0001537760000001</v>
      </c>
      <c r="N1478" s="75">
        <f t="shared" ca="1" si="423"/>
        <v>1.0001537760000001</v>
      </c>
      <c r="O1478" s="74">
        <f t="shared" si="424"/>
        <v>0</v>
      </c>
      <c r="P1478" s="71">
        <f t="shared" ca="1" si="425"/>
        <v>7.6887999999999998E-2</v>
      </c>
      <c r="Q1478" s="71">
        <f t="shared" si="411"/>
        <v>0</v>
      </c>
      <c r="R1478" s="76" t="str">
        <f t="shared" si="426"/>
        <v>J=</v>
      </c>
      <c r="S1478" s="92">
        <f t="shared" si="427"/>
        <v>46423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0">
        <f t="shared" si="412"/>
        <v>46245</v>
      </c>
      <c r="B1479" s="77" t="str">
        <f t="shared" ca="1" si="413"/>
        <v>n.d</v>
      </c>
      <c r="C1479" s="71">
        <f t="shared" si="416"/>
        <v>500</v>
      </c>
      <c r="D1479" s="10">
        <f ca="1">IF(A1479&lt;$B$1,VLOOKUP(A1479,[1]DI!$A$4:$B$15000,2,FALSE),0)</f>
        <v>0</v>
      </c>
      <c r="E1479" s="71">
        <f t="shared" ca="1" si="417"/>
        <v>1</v>
      </c>
      <c r="F1479" s="71">
        <f ca="1">(TRUNC(PRODUCT($E$16:$E1478),16))</f>
        <v>1.37678777149288</v>
      </c>
      <c r="G1479" s="71">
        <f t="shared" ca="1" si="418"/>
        <v>1.37678777149288</v>
      </c>
      <c r="H1479" s="71">
        <f t="shared" ca="1" si="419"/>
        <v>1</v>
      </c>
      <c r="I1479" s="72">
        <f t="shared" si="414"/>
        <v>1.2999999999999999E-2</v>
      </c>
      <c r="J1479" s="92">
        <f t="shared" si="420"/>
        <v>46239</v>
      </c>
      <c r="K1479" s="73">
        <f t="shared" si="415"/>
        <v>4</v>
      </c>
      <c r="L1479" s="74">
        <f t="shared" si="421"/>
        <v>4</v>
      </c>
      <c r="M1479" s="75">
        <f t="shared" si="422"/>
        <v>1.00020504</v>
      </c>
      <c r="N1479" s="75">
        <f t="shared" ca="1" si="423"/>
        <v>1.00020504</v>
      </c>
      <c r="O1479" s="74">
        <f t="shared" si="424"/>
        <v>0</v>
      </c>
      <c r="P1479" s="71">
        <f t="shared" ca="1" si="425"/>
        <v>0.10251999000000001</v>
      </c>
      <c r="Q1479" s="71">
        <f t="shared" si="411"/>
        <v>0</v>
      </c>
      <c r="R1479" s="76" t="str">
        <f t="shared" si="426"/>
        <v>J=</v>
      </c>
      <c r="S1479" s="92">
        <f t="shared" si="427"/>
        <v>46423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0">
        <f t="shared" si="412"/>
        <v>46246</v>
      </c>
      <c r="B1480" s="77" t="str">
        <f t="shared" ca="1" si="413"/>
        <v>n.d</v>
      </c>
      <c r="C1480" s="71">
        <f t="shared" si="416"/>
        <v>500</v>
      </c>
      <c r="D1480" s="10">
        <f ca="1">IF(A1480&lt;$B$1,VLOOKUP(A1480,[1]DI!$A$4:$B$15000,2,FALSE),0)</f>
        <v>0</v>
      </c>
      <c r="E1480" s="71">
        <f t="shared" ca="1" si="417"/>
        <v>1</v>
      </c>
      <c r="F1480" s="71">
        <f ca="1">(TRUNC(PRODUCT($E$16:$E1479),16))</f>
        <v>1.37678777149288</v>
      </c>
      <c r="G1480" s="71">
        <f t="shared" ca="1" si="418"/>
        <v>1.37678777149288</v>
      </c>
      <c r="H1480" s="71">
        <f t="shared" ca="1" si="419"/>
        <v>1</v>
      </c>
      <c r="I1480" s="72">
        <f t="shared" si="414"/>
        <v>1.2999999999999999E-2</v>
      </c>
      <c r="J1480" s="92">
        <f t="shared" si="420"/>
        <v>46239</v>
      </c>
      <c r="K1480" s="73">
        <f t="shared" si="415"/>
        <v>5</v>
      </c>
      <c r="L1480" s="74">
        <f t="shared" si="421"/>
        <v>5</v>
      </c>
      <c r="M1480" s="75">
        <f t="shared" si="422"/>
        <v>1.0002563069999999</v>
      </c>
      <c r="N1480" s="75">
        <f t="shared" ca="1" si="423"/>
        <v>1.0002563069999999</v>
      </c>
      <c r="O1480" s="74">
        <f t="shared" si="424"/>
        <v>0</v>
      </c>
      <c r="P1480" s="71">
        <f t="shared" ca="1" si="425"/>
        <v>0.12815349000000001</v>
      </c>
      <c r="Q1480" s="71">
        <f t="shared" si="411"/>
        <v>0</v>
      </c>
      <c r="R1480" s="76" t="str">
        <f t="shared" si="426"/>
        <v>J=</v>
      </c>
      <c r="S1480" s="92">
        <f t="shared" si="427"/>
        <v>46423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0">
        <f t="shared" si="412"/>
        <v>46247</v>
      </c>
      <c r="B1481" s="77" t="str">
        <f t="shared" ca="1" si="413"/>
        <v>n.d</v>
      </c>
      <c r="C1481" s="71">
        <f t="shared" si="416"/>
        <v>500</v>
      </c>
      <c r="D1481" s="10">
        <f ca="1">IF(A1481&lt;$B$1,VLOOKUP(A1481,[1]DI!$A$4:$B$15000,2,FALSE),0)</f>
        <v>0</v>
      </c>
      <c r="E1481" s="71">
        <f t="shared" ca="1" si="417"/>
        <v>1</v>
      </c>
      <c r="F1481" s="71">
        <f ca="1">(TRUNC(PRODUCT($E$16:$E1480),16))</f>
        <v>1.37678777149288</v>
      </c>
      <c r="G1481" s="71">
        <f t="shared" ca="1" si="418"/>
        <v>1.37678777149288</v>
      </c>
      <c r="H1481" s="71">
        <f t="shared" ca="1" si="419"/>
        <v>1</v>
      </c>
      <c r="I1481" s="72">
        <f t="shared" si="414"/>
        <v>1.2999999999999999E-2</v>
      </c>
      <c r="J1481" s="92">
        <f t="shared" si="420"/>
        <v>46239</v>
      </c>
      <c r="K1481" s="73">
        <f t="shared" si="415"/>
        <v>6</v>
      </c>
      <c r="L1481" s="74">
        <f t="shared" si="421"/>
        <v>6</v>
      </c>
      <c r="M1481" s="75">
        <f t="shared" si="422"/>
        <v>1.000307576</v>
      </c>
      <c r="N1481" s="75">
        <f t="shared" ca="1" si="423"/>
        <v>1.000307576</v>
      </c>
      <c r="O1481" s="74">
        <f t="shared" si="424"/>
        <v>0</v>
      </c>
      <c r="P1481" s="71">
        <f t="shared" ca="1" si="425"/>
        <v>0.15378799000000001</v>
      </c>
      <c r="Q1481" s="71">
        <f t="shared" si="411"/>
        <v>0</v>
      </c>
      <c r="R1481" s="76" t="str">
        <f t="shared" si="426"/>
        <v>J=</v>
      </c>
      <c r="S1481" s="92">
        <f t="shared" si="427"/>
        <v>46423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0">
        <f t="shared" si="412"/>
        <v>46248</v>
      </c>
      <c r="B1482" s="77" t="str">
        <f t="shared" ca="1" si="413"/>
        <v>n.d</v>
      </c>
      <c r="C1482" s="71">
        <f t="shared" si="416"/>
        <v>500</v>
      </c>
      <c r="D1482" s="10">
        <f ca="1">IF(A1482&lt;$B$1,VLOOKUP(A1482,[1]DI!$A$4:$B$15000,2,FALSE),0)</f>
        <v>0</v>
      </c>
      <c r="E1482" s="71">
        <f t="shared" ca="1" si="417"/>
        <v>1</v>
      </c>
      <c r="F1482" s="71">
        <f ca="1">(TRUNC(PRODUCT($E$16:$E1481),16))</f>
        <v>1.37678777149288</v>
      </c>
      <c r="G1482" s="71">
        <f t="shared" ca="1" si="418"/>
        <v>1.37678777149288</v>
      </c>
      <c r="H1482" s="71">
        <f t="shared" ca="1" si="419"/>
        <v>1</v>
      </c>
      <c r="I1482" s="72">
        <f t="shared" si="414"/>
        <v>1.2999999999999999E-2</v>
      </c>
      <c r="J1482" s="92">
        <f t="shared" si="420"/>
        <v>46239</v>
      </c>
      <c r="K1482" s="73">
        <f t="shared" si="415"/>
        <v>7</v>
      </c>
      <c r="L1482" s="74">
        <f t="shared" si="421"/>
        <v>7</v>
      </c>
      <c r="M1482" s="75">
        <f t="shared" si="422"/>
        <v>1.0003588480000001</v>
      </c>
      <c r="N1482" s="75">
        <f t="shared" ca="1" si="423"/>
        <v>1.0003588480000001</v>
      </c>
      <c r="O1482" s="74">
        <f t="shared" si="424"/>
        <v>0</v>
      </c>
      <c r="P1482" s="71">
        <f t="shared" ca="1" si="425"/>
        <v>0.179424</v>
      </c>
      <c r="Q1482" s="71">
        <f t="shared" si="411"/>
        <v>0</v>
      </c>
      <c r="R1482" s="76" t="str">
        <f t="shared" si="426"/>
        <v>J=</v>
      </c>
      <c r="S1482" s="92">
        <f t="shared" si="427"/>
        <v>46423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0">
        <f t="shared" si="412"/>
        <v>46249</v>
      </c>
      <c r="B1483" s="77" t="str">
        <f t="shared" ca="1" si="413"/>
        <v>n.d</v>
      </c>
      <c r="C1483" s="71">
        <f t="shared" si="416"/>
        <v>500</v>
      </c>
      <c r="D1483" s="10">
        <f ca="1">IF(A1483&lt;$B$1,VLOOKUP(A1483,[1]DI!$A$4:$B$15000,2,FALSE),0)</f>
        <v>0</v>
      </c>
      <c r="E1483" s="71">
        <f t="shared" ca="1" si="417"/>
        <v>1</v>
      </c>
      <c r="F1483" s="71">
        <f ca="1">(TRUNC(PRODUCT($E$16:$E1482),16))</f>
        <v>1.37678777149288</v>
      </c>
      <c r="G1483" s="71">
        <f t="shared" ca="1" si="418"/>
        <v>1.37678777149288</v>
      </c>
      <c r="H1483" s="71">
        <f t="shared" ca="1" si="419"/>
        <v>1</v>
      </c>
      <c r="I1483" s="72">
        <f t="shared" si="414"/>
        <v>1.2999999999999999E-2</v>
      </c>
      <c r="J1483" s="92">
        <f t="shared" si="420"/>
        <v>46239</v>
      </c>
      <c r="K1483" s="73">
        <f t="shared" si="415"/>
        <v>7</v>
      </c>
      <c r="L1483" s="74">
        <f t="shared" si="421"/>
        <v>8</v>
      </c>
      <c r="M1483" s="75">
        <f t="shared" si="422"/>
        <v>1.000410123</v>
      </c>
      <c r="N1483" s="75">
        <f t="shared" ca="1" si="423"/>
        <v>1.000410123</v>
      </c>
      <c r="O1483" s="74">
        <f t="shared" si="424"/>
        <v>0</v>
      </c>
      <c r="P1483" s="71">
        <f t="shared" ca="1" si="425"/>
        <v>0.20506149000000001</v>
      </c>
      <c r="Q1483" s="71">
        <f t="shared" si="411"/>
        <v>0</v>
      </c>
      <c r="R1483" s="76" t="str">
        <f t="shared" si="426"/>
        <v>J=</v>
      </c>
      <c r="S1483" s="92">
        <f t="shared" si="427"/>
        <v>46423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0">
        <f t="shared" si="412"/>
        <v>46250</v>
      </c>
      <c r="B1484" s="77" t="str">
        <f t="shared" ca="1" si="413"/>
        <v>n.d</v>
      </c>
      <c r="C1484" s="71">
        <f t="shared" si="416"/>
        <v>500</v>
      </c>
      <c r="D1484" s="10">
        <f ca="1">IF(A1484&lt;$B$1,VLOOKUP(A1484,[1]DI!$A$4:$B$15000,2,FALSE),0)</f>
        <v>0</v>
      </c>
      <c r="E1484" s="71">
        <f t="shared" ca="1" si="417"/>
        <v>1</v>
      </c>
      <c r="F1484" s="71">
        <f ca="1">(TRUNC(PRODUCT($E$16:$E1483),16))</f>
        <v>1.37678777149288</v>
      </c>
      <c r="G1484" s="71">
        <f t="shared" ca="1" si="418"/>
        <v>1.37678777149288</v>
      </c>
      <c r="H1484" s="71">
        <f t="shared" ca="1" si="419"/>
        <v>1</v>
      </c>
      <c r="I1484" s="72">
        <f t="shared" si="414"/>
        <v>1.2999999999999999E-2</v>
      </c>
      <c r="J1484" s="92">
        <f t="shared" si="420"/>
        <v>46239</v>
      </c>
      <c r="K1484" s="73">
        <f t="shared" si="415"/>
        <v>7</v>
      </c>
      <c r="L1484" s="74">
        <f t="shared" si="421"/>
        <v>8</v>
      </c>
      <c r="M1484" s="75">
        <f t="shared" si="422"/>
        <v>1.000410123</v>
      </c>
      <c r="N1484" s="75">
        <f t="shared" ca="1" si="423"/>
        <v>1.000410123</v>
      </c>
      <c r="O1484" s="74">
        <f t="shared" si="424"/>
        <v>0</v>
      </c>
      <c r="P1484" s="71">
        <f t="shared" ca="1" si="425"/>
        <v>0.20506149000000001</v>
      </c>
      <c r="Q1484" s="71">
        <f t="shared" si="411"/>
        <v>0</v>
      </c>
      <c r="R1484" s="76" t="str">
        <f t="shared" si="426"/>
        <v>J=</v>
      </c>
      <c r="S1484" s="92">
        <f t="shared" si="427"/>
        <v>46423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0">
        <f t="shared" si="412"/>
        <v>46251</v>
      </c>
      <c r="B1485" s="77" t="str">
        <f t="shared" ca="1" si="413"/>
        <v>n.d</v>
      </c>
      <c r="C1485" s="71">
        <f t="shared" si="416"/>
        <v>500</v>
      </c>
      <c r="D1485" s="10">
        <f ca="1">IF(A1485&lt;$B$1,VLOOKUP(A1485,[1]DI!$A$4:$B$15000,2,FALSE),0)</f>
        <v>0</v>
      </c>
      <c r="E1485" s="71">
        <f t="shared" ca="1" si="417"/>
        <v>1</v>
      </c>
      <c r="F1485" s="71">
        <f ca="1">(TRUNC(PRODUCT($E$16:$E1484),16))</f>
        <v>1.37678777149288</v>
      </c>
      <c r="G1485" s="71">
        <f t="shared" ca="1" si="418"/>
        <v>1.37678777149288</v>
      </c>
      <c r="H1485" s="71">
        <f t="shared" ca="1" si="419"/>
        <v>1</v>
      </c>
      <c r="I1485" s="72">
        <f t="shared" si="414"/>
        <v>1.2999999999999999E-2</v>
      </c>
      <c r="J1485" s="92">
        <f t="shared" si="420"/>
        <v>46239</v>
      </c>
      <c r="K1485" s="73">
        <f t="shared" si="415"/>
        <v>8</v>
      </c>
      <c r="L1485" s="74">
        <f t="shared" si="421"/>
        <v>8</v>
      </c>
      <c r="M1485" s="75">
        <f t="shared" si="422"/>
        <v>1.000410123</v>
      </c>
      <c r="N1485" s="75">
        <f t="shared" ca="1" si="423"/>
        <v>1.000410123</v>
      </c>
      <c r="O1485" s="74">
        <f t="shared" si="424"/>
        <v>0</v>
      </c>
      <c r="P1485" s="71">
        <f t="shared" ca="1" si="425"/>
        <v>0.20506149000000001</v>
      </c>
      <c r="Q1485" s="71">
        <f t="shared" si="411"/>
        <v>0</v>
      </c>
      <c r="R1485" s="76" t="str">
        <f t="shared" si="426"/>
        <v>J=</v>
      </c>
      <c r="S1485" s="92">
        <f t="shared" si="427"/>
        <v>46423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0">
        <f t="shared" si="412"/>
        <v>46252</v>
      </c>
      <c r="B1486" s="77" t="str">
        <f t="shared" ca="1" si="413"/>
        <v>n.d</v>
      </c>
      <c r="C1486" s="71">
        <f t="shared" si="416"/>
        <v>500</v>
      </c>
      <c r="D1486" s="10">
        <f ca="1">IF(A1486&lt;$B$1,VLOOKUP(A1486,[1]DI!$A$4:$B$15000,2,FALSE),0)</f>
        <v>0</v>
      </c>
      <c r="E1486" s="71">
        <f t="shared" ca="1" si="417"/>
        <v>1</v>
      </c>
      <c r="F1486" s="71">
        <f ca="1">(TRUNC(PRODUCT($E$16:$E1485),16))</f>
        <v>1.37678777149288</v>
      </c>
      <c r="G1486" s="71">
        <f t="shared" ca="1" si="418"/>
        <v>1.37678777149288</v>
      </c>
      <c r="H1486" s="71">
        <f t="shared" ca="1" si="419"/>
        <v>1</v>
      </c>
      <c r="I1486" s="72">
        <f t="shared" si="414"/>
        <v>1.2999999999999999E-2</v>
      </c>
      <c r="J1486" s="92">
        <f t="shared" si="420"/>
        <v>46239</v>
      </c>
      <c r="K1486" s="73">
        <f t="shared" si="415"/>
        <v>9</v>
      </c>
      <c r="L1486" s="74">
        <f t="shared" si="421"/>
        <v>9</v>
      </c>
      <c r="M1486" s="75">
        <f t="shared" si="422"/>
        <v>1.0004614000000001</v>
      </c>
      <c r="N1486" s="75">
        <f t="shared" ca="1" si="423"/>
        <v>1.0004614000000001</v>
      </c>
      <c r="O1486" s="74">
        <f t="shared" si="424"/>
        <v>0</v>
      </c>
      <c r="P1486" s="71">
        <f t="shared" ca="1" si="425"/>
        <v>0.23069999999999999</v>
      </c>
      <c r="Q1486" s="71">
        <f t="shared" si="411"/>
        <v>0</v>
      </c>
      <c r="R1486" s="76" t="str">
        <f t="shared" si="426"/>
        <v>J=</v>
      </c>
      <c r="S1486" s="92">
        <f t="shared" si="427"/>
        <v>46423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0">
        <f t="shared" si="412"/>
        <v>46253</v>
      </c>
      <c r="B1487" s="77" t="str">
        <f t="shared" ca="1" si="413"/>
        <v>n.d</v>
      </c>
      <c r="C1487" s="71">
        <f t="shared" si="416"/>
        <v>500</v>
      </c>
      <c r="D1487" s="10">
        <f ca="1">IF(A1487&lt;$B$1,VLOOKUP(A1487,[1]DI!$A$4:$B$15000,2,FALSE),0)</f>
        <v>0</v>
      </c>
      <c r="E1487" s="71">
        <f t="shared" ca="1" si="417"/>
        <v>1</v>
      </c>
      <c r="F1487" s="71">
        <f ca="1">(TRUNC(PRODUCT($E$16:$E1486),16))</f>
        <v>1.37678777149288</v>
      </c>
      <c r="G1487" s="71">
        <f t="shared" ca="1" si="418"/>
        <v>1.37678777149288</v>
      </c>
      <c r="H1487" s="71">
        <f t="shared" ca="1" si="419"/>
        <v>1</v>
      </c>
      <c r="I1487" s="72">
        <f t="shared" si="414"/>
        <v>1.2999999999999999E-2</v>
      </c>
      <c r="J1487" s="92">
        <f t="shared" si="420"/>
        <v>46239</v>
      </c>
      <c r="K1487" s="73">
        <f t="shared" si="415"/>
        <v>10</v>
      </c>
      <c r="L1487" s="74">
        <f t="shared" si="421"/>
        <v>10</v>
      </c>
      <c r="M1487" s="75">
        <f t="shared" si="422"/>
        <v>1.0005126799999999</v>
      </c>
      <c r="N1487" s="75">
        <f t="shared" ca="1" si="423"/>
        <v>1.0005126799999999</v>
      </c>
      <c r="O1487" s="74">
        <f t="shared" si="424"/>
        <v>0</v>
      </c>
      <c r="P1487" s="71">
        <f t="shared" ca="1" si="425"/>
        <v>0.25633999000000002</v>
      </c>
      <c r="Q1487" s="71">
        <f t="shared" si="411"/>
        <v>0</v>
      </c>
      <c r="R1487" s="76" t="str">
        <f t="shared" si="426"/>
        <v>J=</v>
      </c>
      <c r="S1487" s="92">
        <f t="shared" si="427"/>
        <v>46423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0">
        <f t="shared" si="412"/>
        <v>46254</v>
      </c>
      <c r="B1488" s="77" t="str">
        <f t="shared" ca="1" si="413"/>
        <v>n.d</v>
      </c>
      <c r="C1488" s="71">
        <f t="shared" si="416"/>
        <v>500</v>
      </c>
      <c r="D1488" s="10">
        <f ca="1">IF(A1488&lt;$B$1,VLOOKUP(A1488,[1]DI!$A$4:$B$15000,2,FALSE),0)</f>
        <v>0</v>
      </c>
      <c r="E1488" s="71">
        <f t="shared" ca="1" si="417"/>
        <v>1</v>
      </c>
      <c r="F1488" s="71">
        <f ca="1">(TRUNC(PRODUCT($E$16:$E1487),16))</f>
        <v>1.37678777149288</v>
      </c>
      <c r="G1488" s="71">
        <f t="shared" ca="1" si="418"/>
        <v>1.37678777149288</v>
      </c>
      <c r="H1488" s="71">
        <f t="shared" ca="1" si="419"/>
        <v>1</v>
      </c>
      <c r="I1488" s="72">
        <f t="shared" si="414"/>
        <v>1.2999999999999999E-2</v>
      </c>
      <c r="J1488" s="92">
        <f t="shared" si="420"/>
        <v>46239</v>
      </c>
      <c r="K1488" s="73">
        <f t="shared" si="415"/>
        <v>11</v>
      </c>
      <c r="L1488" s="74">
        <f t="shared" si="421"/>
        <v>11</v>
      </c>
      <c r="M1488" s="75">
        <f t="shared" si="422"/>
        <v>1.000563962</v>
      </c>
      <c r="N1488" s="75">
        <f t="shared" ca="1" si="423"/>
        <v>1.000563962</v>
      </c>
      <c r="O1488" s="74">
        <f t="shared" si="424"/>
        <v>0</v>
      </c>
      <c r="P1488" s="71">
        <f t="shared" ca="1" si="425"/>
        <v>0.28198098999999999</v>
      </c>
      <c r="Q1488" s="71">
        <f t="shared" ref="Q1488:Q1551" si="428">IF(O1488&gt;0,VLOOKUP(O1488,$U$16:$Z$112,6),0)</f>
        <v>0</v>
      </c>
      <c r="R1488" s="76" t="str">
        <f t="shared" si="426"/>
        <v>J=</v>
      </c>
      <c r="S1488" s="92">
        <f t="shared" si="427"/>
        <v>46423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0">
        <f t="shared" ref="A1489:A1552" si="429">(A1488+1)</f>
        <v>46255</v>
      </c>
      <c r="B1489" s="77" t="str">
        <f t="shared" ref="B1489:B1552" ca="1" si="430">IF(A1489&lt;=TODAY(),C1489+P1489,IF(AND(A1489&gt;TODAY(),A1489&lt;=$B$1),IF(VLOOKUP(TODAY(),$A$14:$D$10004,4,FALSE)=0,"n.d",C1489+P1489),"n.d"))</f>
        <v>n.d</v>
      </c>
      <c r="C1489" s="71">
        <f t="shared" si="416"/>
        <v>500</v>
      </c>
      <c r="D1489" s="10">
        <f ca="1">IF(A1489&lt;$B$1,VLOOKUP(A1489,[1]DI!$A$4:$B$15000,2,FALSE),0)</f>
        <v>0</v>
      </c>
      <c r="E1489" s="71">
        <f t="shared" ca="1" si="417"/>
        <v>1</v>
      </c>
      <c r="F1489" s="71">
        <f ca="1">(TRUNC(PRODUCT($E$16:$E1488),16))</f>
        <v>1.37678777149288</v>
      </c>
      <c r="G1489" s="71">
        <f t="shared" ca="1" si="418"/>
        <v>1.37678777149288</v>
      </c>
      <c r="H1489" s="71">
        <f t="shared" ca="1" si="419"/>
        <v>1</v>
      </c>
      <c r="I1489" s="72">
        <f t="shared" ref="I1489:I1552" si="431">I1488</f>
        <v>1.2999999999999999E-2</v>
      </c>
      <c r="J1489" s="92">
        <f t="shared" si="420"/>
        <v>46239</v>
      </c>
      <c r="K1489" s="73">
        <f t="shared" ref="K1489:K1552" si="432">IF(A1489&gt;J1489,IF(NETWORKDAYS(J1489,A1489,$U$81:$U$469)-1=0,1,NETWORKDAYS(J1489,A1489,$U$81:$U$469)-1),0)</f>
        <v>12</v>
      </c>
      <c r="L1489" s="74">
        <f t="shared" si="421"/>
        <v>12</v>
      </c>
      <c r="M1489" s="75">
        <f t="shared" si="422"/>
        <v>1.0006152479999999</v>
      </c>
      <c r="N1489" s="75">
        <f t="shared" ca="1" si="423"/>
        <v>1.0006152479999999</v>
      </c>
      <c r="O1489" s="74">
        <f t="shared" si="424"/>
        <v>0</v>
      </c>
      <c r="P1489" s="71">
        <f t="shared" ca="1" si="425"/>
        <v>0.30762399000000001</v>
      </c>
      <c r="Q1489" s="71">
        <f t="shared" si="428"/>
        <v>0</v>
      </c>
      <c r="R1489" s="76" t="str">
        <f t="shared" si="426"/>
        <v>J=</v>
      </c>
      <c r="S1489" s="92">
        <f t="shared" si="427"/>
        <v>46423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0">
        <f t="shared" si="429"/>
        <v>46256</v>
      </c>
      <c r="B1490" s="77" t="str">
        <f t="shared" ca="1" si="430"/>
        <v>n.d</v>
      </c>
      <c r="C1490" s="71">
        <f t="shared" si="416"/>
        <v>500</v>
      </c>
      <c r="D1490" s="10">
        <f ca="1">IF(A1490&lt;$B$1,VLOOKUP(A1490,[1]DI!$A$4:$B$15000,2,FALSE),0)</f>
        <v>0</v>
      </c>
      <c r="E1490" s="71">
        <f t="shared" ca="1" si="417"/>
        <v>1</v>
      </c>
      <c r="F1490" s="71">
        <f ca="1">(TRUNC(PRODUCT($E$16:$E1489),16))</f>
        <v>1.37678777149288</v>
      </c>
      <c r="G1490" s="71">
        <f t="shared" ca="1" si="418"/>
        <v>1.37678777149288</v>
      </c>
      <c r="H1490" s="71">
        <f t="shared" ca="1" si="419"/>
        <v>1</v>
      </c>
      <c r="I1490" s="72">
        <f t="shared" si="431"/>
        <v>1.2999999999999999E-2</v>
      </c>
      <c r="J1490" s="92">
        <f t="shared" si="420"/>
        <v>46239</v>
      </c>
      <c r="K1490" s="73">
        <f t="shared" si="432"/>
        <v>12</v>
      </c>
      <c r="L1490" s="74">
        <f t="shared" si="421"/>
        <v>13</v>
      </c>
      <c r="M1490" s="75">
        <f t="shared" si="422"/>
        <v>1.0006665349999999</v>
      </c>
      <c r="N1490" s="75">
        <f t="shared" ca="1" si="423"/>
        <v>1.0006665349999999</v>
      </c>
      <c r="O1490" s="74">
        <f t="shared" si="424"/>
        <v>0</v>
      </c>
      <c r="P1490" s="71">
        <f t="shared" ca="1" si="425"/>
        <v>0.33326749</v>
      </c>
      <c r="Q1490" s="71">
        <f t="shared" si="428"/>
        <v>0</v>
      </c>
      <c r="R1490" s="76" t="str">
        <f t="shared" si="426"/>
        <v>J=</v>
      </c>
      <c r="S1490" s="92">
        <f t="shared" si="427"/>
        <v>46423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0">
        <f t="shared" si="429"/>
        <v>46257</v>
      </c>
      <c r="B1491" s="77" t="str">
        <f t="shared" ca="1" si="430"/>
        <v>n.d</v>
      </c>
      <c r="C1491" s="71">
        <f t="shared" si="416"/>
        <v>500</v>
      </c>
      <c r="D1491" s="10">
        <f ca="1">IF(A1491&lt;$B$1,VLOOKUP(A1491,[1]DI!$A$4:$B$15000,2,FALSE),0)</f>
        <v>0</v>
      </c>
      <c r="E1491" s="71">
        <f t="shared" ca="1" si="417"/>
        <v>1</v>
      </c>
      <c r="F1491" s="71">
        <f ca="1">(TRUNC(PRODUCT($E$16:$E1490),16))</f>
        <v>1.37678777149288</v>
      </c>
      <c r="G1491" s="71">
        <f t="shared" ca="1" si="418"/>
        <v>1.37678777149288</v>
      </c>
      <c r="H1491" s="71">
        <f t="shared" ca="1" si="419"/>
        <v>1</v>
      </c>
      <c r="I1491" s="72">
        <f t="shared" si="431"/>
        <v>1.2999999999999999E-2</v>
      </c>
      <c r="J1491" s="92">
        <f t="shared" si="420"/>
        <v>46239</v>
      </c>
      <c r="K1491" s="73">
        <f t="shared" si="432"/>
        <v>12</v>
      </c>
      <c r="L1491" s="74">
        <f t="shared" si="421"/>
        <v>13</v>
      </c>
      <c r="M1491" s="75">
        <f t="shared" si="422"/>
        <v>1.0006665349999999</v>
      </c>
      <c r="N1491" s="75">
        <f t="shared" ca="1" si="423"/>
        <v>1.0006665349999999</v>
      </c>
      <c r="O1491" s="74">
        <f t="shared" si="424"/>
        <v>0</v>
      </c>
      <c r="P1491" s="71">
        <f t="shared" ca="1" si="425"/>
        <v>0.33326749</v>
      </c>
      <c r="Q1491" s="71">
        <f t="shared" si="428"/>
        <v>0</v>
      </c>
      <c r="R1491" s="76" t="str">
        <f t="shared" si="426"/>
        <v>J=</v>
      </c>
      <c r="S1491" s="92">
        <f t="shared" si="427"/>
        <v>46423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0">
        <f t="shared" si="429"/>
        <v>46258</v>
      </c>
      <c r="B1492" s="77" t="str">
        <f t="shared" ca="1" si="430"/>
        <v>n.d</v>
      </c>
      <c r="C1492" s="71">
        <f t="shared" si="416"/>
        <v>500</v>
      </c>
      <c r="D1492" s="10">
        <f ca="1">IF(A1492&lt;$B$1,VLOOKUP(A1492,[1]DI!$A$4:$B$15000,2,FALSE),0)</f>
        <v>0</v>
      </c>
      <c r="E1492" s="71">
        <f t="shared" ca="1" si="417"/>
        <v>1</v>
      </c>
      <c r="F1492" s="71">
        <f ca="1">(TRUNC(PRODUCT($E$16:$E1491),16))</f>
        <v>1.37678777149288</v>
      </c>
      <c r="G1492" s="71">
        <f t="shared" ca="1" si="418"/>
        <v>1.37678777149288</v>
      </c>
      <c r="H1492" s="71">
        <f t="shared" ca="1" si="419"/>
        <v>1</v>
      </c>
      <c r="I1492" s="72">
        <f t="shared" si="431"/>
        <v>1.2999999999999999E-2</v>
      </c>
      <c r="J1492" s="92">
        <f t="shared" si="420"/>
        <v>46239</v>
      </c>
      <c r="K1492" s="73">
        <f t="shared" si="432"/>
        <v>13</v>
      </c>
      <c r="L1492" s="74">
        <f t="shared" si="421"/>
        <v>13</v>
      </c>
      <c r="M1492" s="75">
        <f t="shared" si="422"/>
        <v>1.0006665349999999</v>
      </c>
      <c r="N1492" s="75">
        <f t="shared" ca="1" si="423"/>
        <v>1.0006665349999999</v>
      </c>
      <c r="O1492" s="74">
        <f t="shared" si="424"/>
        <v>0</v>
      </c>
      <c r="P1492" s="71">
        <f t="shared" ca="1" si="425"/>
        <v>0.33326749</v>
      </c>
      <c r="Q1492" s="71">
        <f t="shared" si="428"/>
        <v>0</v>
      </c>
      <c r="R1492" s="76" t="str">
        <f t="shared" si="426"/>
        <v>J=</v>
      </c>
      <c r="S1492" s="92">
        <f t="shared" si="427"/>
        <v>46423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0">
        <f t="shared" si="429"/>
        <v>46259</v>
      </c>
      <c r="B1493" s="77" t="str">
        <f t="shared" ca="1" si="430"/>
        <v>n.d</v>
      </c>
      <c r="C1493" s="71">
        <f t="shared" si="416"/>
        <v>500</v>
      </c>
      <c r="D1493" s="10">
        <f ca="1">IF(A1493&lt;$B$1,VLOOKUP(A1493,[1]DI!$A$4:$B$15000,2,FALSE),0)</f>
        <v>0</v>
      </c>
      <c r="E1493" s="71">
        <f t="shared" ca="1" si="417"/>
        <v>1</v>
      </c>
      <c r="F1493" s="71">
        <f ca="1">(TRUNC(PRODUCT($E$16:$E1492),16))</f>
        <v>1.37678777149288</v>
      </c>
      <c r="G1493" s="71">
        <f t="shared" ca="1" si="418"/>
        <v>1.37678777149288</v>
      </c>
      <c r="H1493" s="71">
        <f t="shared" ca="1" si="419"/>
        <v>1</v>
      </c>
      <c r="I1493" s="72">
        <f t="shared" si="431"/>
        <v>1.2999999999999999E-2</v>
      </c>
      <c r="J1493" s="92">
        <f t="shared" si="420"/>
        <v>46239</v>
      </c>
      <c r="K1493" s="73">
        <f t="shared" si="432"/>
        <v>14</v>
      </c>
      <c r="L1493" s="74">
        <f t="shared" si="421"/>
        <v>14</v>
      </c>
      <c r="M1493" s="75">
        <f t="shared" si="422"/>
        <v>1.000717826</v>
      </c>
      <c r="N1493" s="75">
        <f t="shared" ca="1" si="423"/>
        <v>1.000717826</v>
      </c>
      <c r="O1493" s="74">
        <f t="shared" si="424"/>
        <v>0</v>
      </c>
      <c r="P1493" s="71">
        <f t="shared" ca="1" si="425"/>
        <v>0.35891299999999998</v>
      </c>
      <c r="Q1493" s="71">
        <f t="shared" si="428"/>
        <v>0</v>
      </c>
      <c r="R1493" s="76" t="str">
        <f t="shared" si="426"/>
        <v>J=</v>
      </c>
      <c r="S1493" s="92">
        <f t="shared" si="427"/>
        <v>46423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0">
        <f t="shared" si="429"/>
        <v>46260</v>
      </c>
      <c r="B1494" s="77" t="str">
        <f t="shared" ca="1" si="430"/>
        <v>n.d</v>
      </c>
      <c r="C1494" s="71">
        <f t="shared" si="416"/>
        <v>500</v>
      </c>
      <c r="D1494" s="10">
        <f ca="1">IF(A1494&lt;$B$1,VLOOKUP(A1494,[1]DI!$A$4:$B$15000,2,FALSE),0)</f>
        <v>0</v>
      </c>
      <c r="E1494" s="71">
        <f t="shared" ca="1" si="417"/>
        <v>1</v>
      </c>
      <c r="F1494" s="71">
        <f ca="1">(TRUNC(PRODUCT($E$16:$E1493),16))</f>
        <v>1.37678777149288</v>
      </c>
      <c r="G1494" s="71">
        <f t="shared" ca="1" si="418"/>
        <v>1.37678777149288</v>
      </c>
      <c r="H1494" s="71">
        <f t="shared" ca="1" si="419"/>
        <v>1</v>
      </c>
      <c r="I1494" s="72">
        <f t="shared" si="431"/>
        <v>1.2999999999999999E-2</v>
      </c>
      <c r="J1494" s="92">
        <f t="shared" si="420"/>
        <v>46239</v>
      </c>
      <c r="K1494" s="73">
        <f t="shared" si="432"/>
        <v>15</v>
      </c>
      <c r="L1494" s="74">
        <f t="shared" si="421"/>
        <v>15</v>
      </c>
      <c r="M1494" s="75">
        <f t="shared" si="422"/>
        <v>1.0007691190000001</v>
      </c>
      <c r="N1494" s="75">
        <f t="shared" ca="1" si="423"/>
        <v>1.0007691190000001</v>
      </c>
      <c r="O1494" s="74">
        <f t="shared" si="424"/>
        <v>0</v>
      </c>
      <c r="P1494" s="71">
        <f t="shared" ca="1" si="425"/>
        <v>0.3845595</v>
      </c>
      <c r="Q1494" s="71">
        <f t="shared" si="428"/>
        <v>0</v>
      </c>
      <c r="R1494" s="76" t="str">
        <f t="shared" si="426"/>
        <v>J=</v>
      </c>
      <c r="S1494" s="92">
        <f t="shared" si="427"/>
        <v>46423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0">
        <f t="shared" si="429"/>
        <v>46261</v>
      </c>
      <c r="B1495" s="77" t="str">
        <f t="shared" ca="1" si="430"/>
        <v>n.d</v>
      </c>
      <c r="C1495" s="71">
        <f t="shared" si="416"/>
        <v>500</v>
      </c>
      <c r="D1495" s="10">
        <f ca="1">IF(A1495&lt;$B$1,VLOOKUP(A1495,[1]DI!$A$4:$B$15000,2,FALSE),0)</f>
        <v>0</v>
      </c>
      <c r="E1495" s="71">
        <f t="shared" ca="1" si="417"/>
        <v>1</v>
      </c>
      <c r="F1495" s="71">
        <f ca="1">(TRUNC(PRODUCT($E$16:$E1494),16))</f>
        <v>1.37678777149288</v>
      </c>
      <c r="G1495" s="71">
        <f t="shared" ca="1" si="418"/>
        <v>1.37678777149288</v>
      </c>
      <c r="H1495" s="71">
        <f t="shared" ca="1" si="419"/>
        <v>1</v>
      </c>
      <c r="I1495" s="72">
        <f t="shared" si="431"/>
        <v>1.2999999999999999E-2</v>
      </c>
      <c r="J1495" s="92">
        <f t="shared" si="420"/>
        <v>46239</v>
      </c>
      <c r="K1495" s="73">
        <f t="shared" si="432"/>
        <v>16</v>
      </c>
      <c r="L1495" s="74">
        <f t="shared" si="421"/>
        <v>16</v>
      </c>
      <c r="M1495" s="75">
        <f t="shared" si="422"/>
        <v>1.0008204140000001</v>
      </c>
      <c r="N1495" s="75">
        <f t="shared" ca="1" si="423"/>
        <v>1.0008204140000001</v>
      </c>
      <c r="O1495" s="74">
        <f t="shared" si="424"/>
        <v>0</v>
      </c>
      <c r="P1495" s="71">
        <f t="shared" ca="1" si="425"/>
        <v>0.41020699999999999</v>
      </c>
      <c r="Q1495" s="71">
        <f t="shared" si="428"/>
        <v>0</v>
      </c>
      <c r="R1495" s="76" t="str">
        <f t="shared" si="426"/>
        <v>J=</v>
      </c>
      <c r="S1495" s="92">
        <f t="shared" si="427"/>
        <v>46423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0">
        <f t="shared" si="429"/>
        <v>46262</v>
      </c>
      <c r="B1496" s="77" t="str">
        <f t="shared" ca="1" si="430"/>
        <v>n.d</v>
      </c>
      <c r="C1496" s="71">
        <f t="shared" si="416"/>
        <v>500</v>
      </c>
      <c r="D1496" s="10">
        <f ca="1">IF(A1496&lt;$B$1,VLOOKUP(A1496,[1]DI!$A$4:$B$15000,2,FALSE),0)</f>
        <v>0</v>
      </c>
      <c r="E1496" s="71">
        <f t="shared" ca="1" si="417"/>
        <v>1</v>
      </c>
      <c r="F1496" s="71">
        <f ca="1">(TRUNC(PRODUCT($E$16:$E1495),16))</f>
        <v>1.37678777149288</v>
      </c>
      <c r="G1496" s="71">
        <f t="shared" ca="1" si="418"/>
        <v>1.37678777149288</v>
      </c>
      <c r="H1496" s="71">
        <f t="shared" ca="1" si="419"/>
        <v>1</v>
      </c>
      <c r="I1496" s="72">
        <f t="shared" si="431"/>
        <v>1.2999999999999999E-2</v>
      </c>
      <c r="J1496" s="92">
        <f t="shared" si="420"/>
        <v>46239</v>
      </c>
      <c r="K1496" s="73">
        <f t="shared" si="432"/>
        <v>17</v>
      </c>
      <c r="L1496" s="74">
        <f t="shared" si="421"/>
        <v>17</v>
      </c>
      <c r="M1496" s="75">
        <f t="shared" si="422"/>
        <v>1.0008717119999999</v>
      </c>
      <c r="N1496" s="75">
        <f t="shared" ca="1" si="423"/>
        <v>1.0008717119999999</v>
      </c>
      <c r="O1496" s="74">
        <f t="shared" si="424"/>
        <v>0</v>
      </c>
      <c r="P1496" s="71">
        <f t="shared" ca="1" si="425"/>
        <v>0.43585599000000003</v>
      </c>
      <c r="Q1496" s="71">
        <f t="shared" si="428"/>
        <v>0</v>
      </c>
      <c r="R1496" s="76" t="str">
        <f t="shared" si="426"/>
        <v>J=</v>
      </c>
      <c r="S1496" s="92">
        <f t="shared" si="427"/>
        <v>46423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0">
        <f t="shared" si="429"/>
        <v>46263</v>
      </c>
      <c r="B1497" s="77" t="str">
        <f t="shared" ca="1" si="430"/>
        <v>n.d</v>
      </c>
      <c r="C1497" s="71">
        <f t="shared" si="416"/>
        <v>500</v>
      </c>
      <c r="D1497" s="10">
        <f ca="1">IF(A1497&lt;$B$1,VLOOKUP(A1497,[1]DI!$A$4:$B$15000,2,FALSE),0)</f>
        <v>0</v>
      </c>
      <c r="E1497" s="71">
        <f t="shared" ca="1" si="417"/>
        <v>1</v>
      </c>
      <c r="F1497" s="71">
        <f ca="1">(TRUNC(PRODUCT($E$16:$E1496),16))</f>
        <v>1.37678777149288</v>
      </c>
      <c r="G1497" s="71">
        <f t="shared" ca="1" si="418"/>
        <v>1.37678777149288</v>
      </c>
      <c r="H1497" s="71">
        <f t="shared" ca="1" si="419"/>
        <v>1</v>
      </c>
      <c r="I1497" s="72">
        <f t="shared" si="431"/>
        <v>1.2999999999999999E-2</v>
      </c>
      <c r="J1497" s="92">
        <f t="shared" si="420"/>
        <v>46239</v>
      </c>
      <c r="K1497" s="73">
        <f t="shared" si="432"/>
        <v>17</v>
      </c>
      <c r="L1497" s="74">
        <f t="shared" si="421"/>
        <v>18</v>
      </c>
      <c r="M1497" s="75">
        <f t="shared" si="422"/>
        <v>1.000923013</v>
      </c>
      <c r="N1497" s="75">
        <f t="shared" ca="1" si="423"/>
        <v>1.000923013</v>
      </c>
      <c r="O1497" s="74">
        <f t="shared" si="424"/>
        <v>0</v>
      </c>
      <c r="P1497" s="71">
        <f t="shared" ca="1" si="425"/>
        <v>0.46150648999999999</v>
      </c>
      <c r="Q1497" s="71">
        <f t="shared" si="428"/>
        <v>0</v>
      </c>
      <c r="R1497" s="76" t="str">
        <f t="shared" si="426"/>
        <v>J=</v>
      </c>
      <c r="S1497" s="92">
        <f t="shared" si="427"/>
        <v>46423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0">
        <f t="shared" si="429"/>
        <v>46264</v>
      </c>
      <c r="B1498" s="77" t="str">
        <f t="shared" ca="1" si="430"/>
        <v>n.d</v>
      </c>
      <c r="C1498" s="71">
        <f t="shared" si="416"/>
        <v>500</v>
      </c>
      <c r="D1498" s="10">
        <f ca="1">IF(A1498&lt;$B$1,VLOOKUP(A1498,[1]DI!$A$4:$B$15000,2,FALSE),0)</f>
        <v>0</v>
      </c>
      <c r="E1498" s="71">
        <f t="shared" ca="1" si="417"/>
        <v>1</v>
      </c>
      <c r="F1498" s="71">
        <f ca="1">(TRUNC(PRODUCT($E$16:$E1497),16))</f>
        <v>1.37678777149288</v>
      </c>
      <c r="G1498" s="71">
        <f t="shared" ca="1" si="418"/>
        <v>1.37678777149288</v>
      </c>
      <c r="H1498" s="71">
        <f t="shared" ca="1" si="419"/>
        <v>1</v>
      </c>
      <c r="I1498" s="72">
        <f t="shared" si="431"/>
        <v>1.2999999999999999E-2</v>
      </c>
      <c r="J1498" s="92">
        <f t="shared" si="420"/>
        <v>46239</v>
      </c>
      <c r="K1498" s="73">
        <f t="shared" si="432"/>
        <v>17</v>
      </c>
      <c r="L1498" s="74">
        <f t="shared" si="421"/>
        <v>18</v>
      </c>
      <c r="M1498" s="75">
        <f t="shared" si="422"/>
        <v>1.000923013</v>
      </c>
      <c r="N1498" s="75">
        <f t="shared" ca="1" si="423"/>
        <v>1.000923013</v>
      </c>
      <c r="O1498" s="74">
        <f t="shared" si="424"/>
        <v>0</v>
      </c>
      <c r="P1498" s="71">
        <f t="shared" ca="1" si="425"/>
        <v>0.46150648999999999</v>
      </c>
      <c r="Q1498" s="71">
        <f t="shared" si="428"/>
        <v>0</v>
      </c>
      <c r="R1498" s="76" t="str">
        <f t="shared" si="426"/>
        <v>J=</v>
      </c>
      <c r="S1498" s="92">
        <f t="shared" si="427"/>
        <v>46423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0">
        <f t="shared" si="429"/>
        <v>46265</v>
      </c>
      <c r="B1499" s="77" t="str">
        <f t="shared" ca="1" si="430"/>
        <v>n.d</v>
      </c>
      <c r="C1499" s="71">
        <f t="shared" si="416"/>
        <v>500</v>
      </c>
      <c r="D1499" s="10">
        <f ca="1">IF(A1499&lt;$B$1,VLOOKUP(A1499,[1]DI!$A$4:$B$15000,2,FALSE),0)</f>
        <v>0</v>
      </c>
      <c r="E1499" s="71">
        <f t="shared" ca="1" si="417"/>
        <v>1</v>
      </c>
      <c r="F1499" s="71">
        <f ca="1">(TRUNC(PRODUCT($E$16:$E1498),16))</f>
        <v>1.37678777149288</v>
      </c>
      <c r="G1499" s="71">
        <f t="shared" ca="1" si="418"/>
        <v>1.37678777149288</v>
      </c>
      <c r="H1499" s="71">
        <f t="shared" ca="1" si="419"/>
        <v>1</v>
      </c>
      <c r="I1499" s="72">
        <f t="shared" si="431"/>
        <v>1.2999999999999999E-2</v>
      </c>
      <c r="J1499" s="92">
        <f t="shared" si="420"/>
        <v>46239</v>
      </c>
      <c r="K1499" s="73">
        <f t="shared" si="432"/>
        <v>18</v>
      </c>
      <c r="L1499" s="74">
        <f t="shared" si="421"/>
        <v>18</v>
      </c>
      <c r="M1499" s="75">
        <f t="shared" si="422"/>
        <v>1.000923013</v>
      </c>
      <c r="N1499" s="75">
        <f t="shared" ca="1" si="423"/>
        <v>1.000923013</v>
      </c>
      <c r="O1499" s="74">
        <f t="shared" si="424"/>
        <v>0</v>
      </c>
      <c r="P1499" s="71">
        <f t="shared" ca="1" si="425"/>
        <v>0.46150648999999999</v>
      </c>
      <c r="Q1499" s="71">
        <f t="shared" si="428"/>
        <v>0</v>
      </c>
      <c r="R1499" s="76" t="str">
        <f t="shared" si="426"/>
        <v>J=</v>
      </c>
      <c r="S1499" s="92">
        <f t="shared" si="427"/>
        <v>46423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0">
        <f t="shared" si="429"/>
        <v>46266</v>
      </c>
      <c r="B1500" s="77" t="str">
        <f t="shared" ca="1" si="430"/>
        <v>n.d</v>
      </c>
      <c r="C1500" s="71">
        <f t="shared" si="416"/>
        <v>500</v>
      </c>
      <c r="D1500" s="10">
        <f ca="1">IF(A1500&lt;$B$1,VLOOKUP(A1500,[1]DI!$A$4:$B$15000,2,FALSE),0)</f>
        <v>0</v>
      </c>
      <c r="E1500" s="71">
        <f t="shared" ca="1" si="417"/>
        <v>1</v>
      </c>
      <c r="F1500" s="71">
        <f ca="1">(TRUNC(PRODUCT($E$16:$E1499),16))</f>
        <v>1.37678777149288</v>
      </c>
      <c r="G1500" s="71">
        <f t="shared" ca="1" si="418"/>
        <v>1.37678777149288</v>
      </c>
      <c r="H1500" s="71">
        <f t="shared" ca="1" si="419"/>
        <v>1</v>
      </c>
      <c r="I1500" s="72">
        <f t="shared" si="431"/>
        <v>1.2999999999999999E-2</v>
      </c>
      <c r="J1500" s="92">
        <f t="shared" si="420"/>
        <v>46239</v>
      </c>
      <c r="K1500" s="73">
        <f t="shared" si="432"/>
        <v>19</v>
      </c>
      <c r="L1500" s="74">
        <f t="shared" si="421"/>
        <v>19</v>
      </c>
      <c r="M1500" s="75">
        <f t="shared" si="422"/>
        <v>1.0009743170000001</v>
      </c>
      <c r="N1500" s="75">
        <f t="shared" ca="1" si="423"/>
        <v>1.0009743170000001</v>
      </c>
      <c r="O1500" s="74">
        <f t="shared" si="424"/>
        <v>0</v>
      </c>
      <c r="P1500" s="71">
        <f t="shared" ca="1" si="425"/>
        <v>0.48715849999999999</v>
      </c>
      <c r="Q1500" s="71">
        <f t="shared" si="428"/>
        <v>0</v>
      </c>
      <c r="R1500" s="76" t="str">
        <f t="shared" si="426"/>
        <v>J=</v>
      </c>
      <c r="S1500" s="92">
        <f t="shared" si="427"/>
        <v>46423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0">
        <f t="shared" si="429"/>
        <v>46267</v>
      </c>
      <c r="B1501" s="77" t="str">
        <f t="shared" ca="1" si="430"/>
        <v>n.d</v>
      </c>
      <c r="C1501" s="71">
        <f t="shared" si="416"/>
        <v>500</v>
      </c>
      <c r="D1501" s="10">
        <f ca="1">IF(A1501&lt;$B$1,VLOOKUP(A1501,[1]DI!$A$4:$B$15000,2,FALSE),0)</f>
        <v>0</v>
      </c>
      <c r="E1501" s="71">
        <f t="shared" ca="1" si="417"/>
        <v>1</v>
      </c>
      <c r="F1501" s="71">
        <f ca="1">(TRUNC(PRODUCT($E$16:$E1500),16))</f>
        <v>1.37678777149288</v>
      </c>
      <c r="G1501" s="71">
        <f t="shared" ca="1" si="418"/>
        <v>1.37678777149288</v>
      </c>
      <c r="H1501" s="71">
        <f t="shared" ca="1" si="419"/>
        <v>1</v>
      </c>
      <c r="I1501" s="72">
        <f t="shared" si="431"/>
        <v>1.2999999999999999E-2</v>
      </c>
      <c r="J1501" s="92">
        <f t="shared" si="420"/>
        <v>46239</v>
      </c>
      <c r="K1501" s="73">
        <f t="shared" si="432"/>
        <v>20</v>
      </c>
      <c r="L1501" s="74">
        <f t="shared" si="421"/>
        <v>20</v>
      </c>
      <c r="M1501" s="75">
        <f t="shared" si="422"/>
        <v>1.0010256230000001</v>
      </c>
      <c r="N1501" s="75">
        <f t="shared" ca="1" si="423"/>
        <v>1.0010256230000001</v>
      </c>
      <c r="O1501" s="74">
        <f t="shared" si="424"/>
        <v>0</v>
      </c>
      <c r="P1501" s="71">
        <f t="shared" ca="1" si="425"/>
        <v>0.51281149999999998</v>
      </c>
      <c r="Q1501" s="71">
        <f t="shared" si="428"/>
        <v>0</v>
      </c>
      <c r="R1501" s="76" t="str">
        <f t="shared" si="426"/>
        <v>J=</v>
      </c>
      <c r="S1501" s="92">
        <f t="shared" si="427"/>
        <v>46423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0">
        <f t="shared" si="429"/>
        <v>46268</v>
      </c>
      <c r="B1502" s="77" t="str">
        <f t="shared" ca="1" si="430"/>
        <v>n.d</v>
      </c>
      <c r="C1502" s="71">
        <f t="shared" si="416"/>
        <v>500</v>
      </c>
      <c r="D1502" s="10">
        <f ca="1">IF(A1502&lt;$B$1,VLOOKUP(A1502,[1]DI!$A$4:$B$15000,2,FALSE),0)</f>
        <v>0</v>
      </c>
      <c r="E1502" s="71">
        <f t="shared" ca="1" si="417"/>
        <v>1</v>
      </c>
      <c r="F1502" s="71">
        <f ca="1">(TRUNC(PRODUCT($E$16:$E1501),16))</f>
        <v>1.37678777149288</v>
      </c>
      <c r="G1502" s="71">
        <f t="shared" ca="1" si="418"/>
        <v>1.37678777149288</v>
      </c>
      <c r="H1502" s="71">
        <f t="shared" ca="1" si="419"/>
        <v>1</v>
      </c>
      <c r="I1502" s="72">
        <f t="shared" si="431"/>
        <v>1.2999999999999999E-2</v>
      </c>
      <c r="J1502" s="92">
        <f t="shared" si="420"/>
        <v>46239</v>
      </c>
      <c r="K1502" s="73">
        <f t="shared" si="432"/>
        <v>21</v>
      </c>
      <c r="L1502" s="74">
        <f t="shared" si="421"/>
        <v>21</v>
      </c>
      <c r="M1502" s="75">
        <f t="shared" si="422"/>
        <v>1.0010769319999999</v>
      </c>
      <c r="N1502" s="75">
        <f t="shared" ca="1" si="423"/>
        <v>1.0010769319999999</v>
      </c>
      <c r="O1502" s="74">
        <f t="shared" si="424"/>
        <v>0</v>
      </c>
      <c r="P1502" s="71">
        <f t="shared" ca="1" si="425"/>
        <v>0.53846598999999995</v>
      </c>
      <c r="Q1502" s="71">
        <f t="shared" si="428"/>
        <v>0</v>
      </c>
      <c r="R1502" s="76" t="str">
        <f t="shared" si="426"/>
        <v>J=</v>
      </c>
      <c r="S1502" s="92">
        <f t="shared" si="427"/>
        <v>46423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0">
        <f t="shared" si="429"/>
        <v>46269</v>
      </c>
      <c r="B1503" s="77" t="str">
        <f t="shared" ca="1" si="430"/>
        <v>n.d</v>
      </c>
      <c r="C1503" s="71">
        <f t="shared" si="416"/>
        <v>500</v>
      </c>
      <c r="D1503" s="10">
        <f ca="1">IF(A1503&lt;$B$1,VLOOKUP(A1503,[1]DI!$A$4:$B$15000,2,FALSE),0)</f>
        <v>0</v>
      </c>
      <c r="E1503" s="71">
        <f t="shared" ca="1" si="417"/>
        <v>1</v>
      </c>
      <c r="F1503" s="71">
        <f ca="1">(TRUNC(PRODUCT($E$16:$E1502),16))</f>
        <v>1.37678777149288</v>
      </c>
      <c r="G1503" s="71">
        <f t="shared" ca="1" si="418"/>
        <v>1.37678777149288</v>
      </c>
      <c r="H1503" s="71">
        <f t="shared" ca="1" si="419"/>
        <v>1</v>
      </c>
      <c r="I1503" s="72">
        <f t="shared" si="431"/>
        <v>1.2999999999999999E-2</v>
      </c>
      <c r="J1503" s="92">
        <f t="shared" si="420"/>
        <v>46239</v>
      </c>
      <c r="K1503" s="73">
        <f t="shared" si="432"/>
        <v>22</v>
      </c>
      <c r="L1503" s="74">
        <f t="shared" si="421"/>
        <v>22</v>
      </c>
      <c r="M1503" s="75">
        <f t="shared" si="422"/>
        <v>1.0011282429999999</v>
      </c>
      <c r="N1503" s="75">
        <f t="shared" ca="1" si="423"/>
        <v>1.0011282429999999</v>
      </c>
      <c r="O1503" s="74">
        <f t="shared" si="424"/>
        <v>0</v>
      </c>
      <c r="P1503" s="71">
        <f t="shared" ca="1" si="425"/>
        <v>0.56412149</v>
      </c>
      <c r="Q1503" s="71">
        <f t="shared" si="428"/>
        <v>0</v>
      </c>
      <c r="R1503" s="76" t="str">
        <f t="shared" si="426"/>
        <v>J=</v>
      </c>
      <c r="S1503" s="92">
        <f t="shared" si="427"/>
        <v>46423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0">
        <f t="shared" si="429"/>
        <v>46270</v>
      </c>
      <c r="B1504" s="77" t="str">
        <f t="shared" ca="1" si="430"/>
        <v>n.d</v>
      </c>
      <c r="C1504" s="71">
        <f t="shared" si="416"/>
        <v>500</v>
      </c>
      <c r="D1504" s="10">
        <f ca="1">IF(A1504&lt;$B$1,VLOOKUP(A1504,[1]DI!$A$4:$B$15000,2,FALSE),0)</f>
        <v>0</v>
      </c>
      <c r="E1504" s="71">
        <f t="shared" ca="1" si="417"/>
        <v>1</v>
      </c>
      <c r="F1504" s="71">
        <f ca="1">(TRUNC(PRODUCT($E$16:$E1503),16))</f>
        <v>1.37678777149288</v>
      </c>
      <c r="G1504" s="71">
        <f t="shared" ca="1" si="418"/>
        <v>1.37678777149288</v>
      </c>
      <c r="H1504" s="71">
        <f t="shared" ca="1" si="419"/>
        <v>1</v>
      </c>
      <c r="I1504" s="72">
        <f t="shared" si="431"/>
        <v>1.2999999999999999E-2</v>
      </c>
      <c r="J1504" s="92">
        <f t="shared" si="420"/>
        <v>46239</v>
      </c>
      <c r="K1504" s="73">
        <f t="shared" si="432"/>
        <v>22</v>
      </c>
      <c r="L1504" s="74">
        <f t="shared" si="421"/>
        <v>23</v>
      </c>
      <c r="M1504" s="75">
        <f t="shared" si="422"/>
        <v>1.0011795569999999</v>
      </c>
      <c r="N1504" s="75">
        <f t="shared" ca="1" si="423"/>
        <v>1.0011795569999999</v>
      </c>
      <c r="O1504" s="74">
        <f t="shared" si="424"/>
        <v>0</v>
      </c>
      <c r="P1504" s="71">
        <f t="shared" ca="1" si="425"/>
        <v>0.58977849000000004</v>
      </c>
      <c r="Q1504" s="71">
        <f t="shared" si="428"/>
        <v>0</v>
      </c>
      <c r="R1504" s="76" t="str">
        <f t="shared" si="426"/>
        <v>J=</v>
      </c>
      <c r="S1504" s="92">
        <f t="shared" si="427"/>
        <v>46423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0">
        <f t="shared" si="429"/>
        <v>46271</v>
      </c>
      <c r="B1505" s="77" t="str">
        <f t="shared" ca="1" si="430"/>
        <v>n.d</v>
      </c>
      <c r="C1505" s="71">
        <f t="shared" si="416"/>
        <v>500</v>
      </c>
      <c r="D1505" s="10">
        <f ca="1">IF(A1505&lt;$B$1,VLOOKUP(A1505,[1]DI!$A$4:$B$15000,2,FALSE),0)</f>
        <v>0</v>
      </c>
      <c r="E1505" s="71">
        <f t="shared" ca="1" si="417"/>
        <v>1</v>
      </c>
      <c r="F1505" s="71">
        <f ca="1">(TRUNC(PRODUCT($E$16:$E1504),16))</f>
        <v>1.37678777149288</v>
      </c>
      <c r="G1505" s="71">
        <f t="shared" ca="1" si="418"/>
        <v>1.37678777149288</v>
      </c>
      <c r="H1505" s="71">
        <f t="shared" ca="1" si="419"/>
        <v>1</v>
      </c>
      <c r="I1505" s="72">
        <f t="shared" si="431"/>
        <v>1.2999999999999999E-2</v>
      </c>
      <c r="J1505" s="92">
        <f t="shared" si="420"/>
        <v>46239</v>
      </c>
      <c r="K1505" s="73">
        <f t="shared" si="432"/>
        <v>22</v>
      </c>
      <c r="L1505" s="74">
        <f t="shared" si="421"/>
        <v>23</v>
      </c>
      <c r="M1505" s="75">
        <f t="shared" si="422"/>
        <v>1.0011795569999999</v>
      </c>
      <c r="N1505" s="75">
        <f t="shared" ca="1" si="423"/>
        <v>1.0011795569999999</v>
      </c>
      <c r="O1505" s="74">
        <f t="shared" si="424"/>
        <v>0</v>
      </c>
      <c r="P1505" s="71">
        <f t="shared" ca="1" si="425"/>
        <v>0.58977849000000004</v>
      </c>
      <c r="Q1505" s="71">
        <f t="shared" si="428"/>
        <v>0</v>
      </c>
      <c r="R1505" s="76" t="str">
        <f t="shared" si="426"/>
        <v>J=</v>
      </c>
      <c r="S1505" s="92">
        <f t="shared" si="427"/>
        <v>46423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0">
        <f t="shared" si="429"/>
        <v>46272</v>
      </c>
      <c r="B1506" s="77" t="str">
        <f t="shared" ca="1" si="430"/>
        <v>n.d</v>
      </c>
      <c r="C1506" s="71">
        <f t="shared" si="416"/>
        <v>500</v>
      </c>
      <c r="D1506" s="10">
        <f ca="1">IF(A1506&lt;$B$1,VLOOKUP(A1506,[1]DI!$A$4:$B$15000,2,FALSE),0)</f>
        <v>0</v>
      </c>
      <c r="E1506" s="71">
        <f t="shared" ca="1" si="417"/>
        <v>1</v>
      </c>
      <c r="F1506" s="71">
        <f ca="1">(TRUNC(PRODUCT($E$16:$E1505),16))</f>
        <v>1.37678777149288</v>
      </c>
      <c r="G1506" s="71">
        <f t="shared" ca="1" si="418"/>
        <v>1.37678777149288</v>
      </c>
      <c r="H1506" s="71">
        <f t="shared" ca="1" si="419"/>
        <v>1</v>
      </c>
      <c r="I1506" s="72">
        <f t="shared" si="431"/>
        <v>1.2999999999999999E-2</v>
      </c>
      <c r="J1506" s="92">
        <f t="shared" si="420"/>
        <v>46239</v>
      </c>
      <c r="K1506" s="73">
        <f t="shared" si="432"/>
        <v>22</v>
      </c>
      <c r="L1506" s="74">
        <f t="shared" si="421"/>
        <v>23</v>
      </c>
      <c r="M1506" s="75">
        <f t="shared" si="422"/>
        <v>1.0011795569999999</v>
      </c>
      <c r="N1506" s="75">
        <f t="shared" ca="1" si="423"/>
        <v>1.0011795569999999</v>
      </c>
      <c r="O1506" s="74">
        <f t="shared" si="424"/>
        <v>0</v>
      </c>
      <c r="P1506" s="71">
        <f t="shared" ca="1" si="425"/>
        <v>0.58977849000000004</v>
      </c>
      <c r="Q1506" s="71">
        <f t="shared" si="428"/>
        <v>0</v>
      </c>
      <c r="R1506" s="76" t="str">
        <f t="shared" si="426"/>
        <v>J=</v>
      </c>
      <c r="S1506" s="92">
        <f t="shared" si="427"/>
        <v>46423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0">
        <f t="shared" si="429"/>
        <v>46273</v>
      </c>
      <c r="B1507" s="77" t="str">
        <f t="shared" ca="1" si="430"/>
        <v>n.d</v>
      </c>
      <c r="C1507" s="71">
        <f t="shared" si="416"/>
        <v>500</v>
      </c>
      <c r="D1507" s="10">
        <f ca="1">IF(A1507&lt;$B$1,VLOOKUP(A1507,[1]DI!$A$4:$B$15000,2,FALSE),0)</f>
        <v>0</v>
      </c>
      <c r="E1507" s="71">
        <f t="shared" ca="1" si="417"/>
        <v>1</v>
      </c>
      <c r="F1507" s="71">
        <f ca="1">(TRUNC(PRODUCT($E$16:$E1506),16))</f>
        <v>1.37678777149288</v>
      </c>
      <c r="G1507" s="71">
        <f t="shared" ca="1" si="418"/>
        <v>1.37678777149288</v>
      </c>
      <c r="H1507" s="71">
        <f t="shared" ca="1" si="419"/>
        <v>1</v>
      </c>
      <c r="I1507" s="72">
        <f t="shared" si="431"/>
        <v>1.2999999999999999E-2</v>
      </c>
      <c r="J1507" s="92">
        <f t="shared" si="420"/>
        <v>46239</v>
      </c>
      <c r="K1507" s="73">
        <f t="shared" si="432"/>
        <v>23</v>
      </c>
      <c r="L1507" s="74">
        <f t="shared" si="421"/>
        <v>23</v>
      </c>
      <c r="M1507" s="75">
        <f t="shared" si="422"/>
        <v>1.0011795569999999</v>
      </c>
      <c r="N1507" s="75">
        <f t="shared" ca="1" si="423"/>
        <v>1.0011795569999999</v>
      </c>
      <c r="O1507" s="74">
        <f t="shared" si="424"/>
        <v>0</v>
      </c>
      <c r="P1507" s="71">
        <f t="shared" ca="1" si="425"/>
        <v>0.58977849000000004</v>
      </c>
      <c r="Q1507" s="71">
        <f t="shared" si="428"/>
        <v>0</v>
      </c>
      <c r="R1507" s="76" t="str">
        <f t="shared" si="426"/>
        <v>J=</v>
      </c>
      <c r="S1507" s="92">
        <f t="shared" si="427"/>
        <v>46423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0">
        <f t="shared" si="429"/>
        <v>46274</v>
      </c>
      <c r="B1508" s="77" t="str">
        <f t="shared" ca="1" si="430"/>
        <v>n.d</v>
      </c>
      <c r="C1508" s="71">
        <f t="shared" si="416"/>
        <v>500</v>
      </c>
      <c r="D1508" s="10">
        <f ca="1">IF(A1508&lt;$B$1,VLOOKUP(A1508,[1]DI!$A$4:$B$15000,2,FALSE),0)</f>
        <v>0</v>
      </c>
      <c r="E1508" s="71">
        <f t="shared" ca="1" si="417"/>
        <v>1</v>
      </c>
      <c r="F1508" s="71">
        <f ca="1">(TRUNC(PRODUCT($E$16:$E1507),16))</f>
        <v>1.37678777149288</v>
      </c>
      <c r="G1508" s="71">
        <f t="shared" ca="1" si="418"/>
        <v>1.37678777149288</v>
      </c>
      <c r="H1508" s="71">
        <f t="shared" ca="1" si="419"/>
        <v>1</v>
      </c>
      <c r="I1508" s="72">
        <f t="shared" si="431"/>
        <v>1.2999999999999999E-2</v>
      </c>
      <c r="J1508" s="92">
        <f t="shared" si="420"/>
        <v>46239</v>
      </c>
      <c r="K1508" s="73">
        <f t="shared" si="432"/>
        <v>24</v>
      </c>
      <c r="L1508" s="74">
        <f t="shared" si="421"/>
        <v>24</v>
      </c>
      <c r="M1508" s="75">
        <f t="shared" si="422"/>
        <v>1.001230874</v>
      </c>
      <c r="N1508" s="75">
        <f t="shared" ca="1" si="423"/>
        <v>1.001230874</v>
      </c>
      <c r="O1508" s="74">
        <f t="shared" si="424"/>
        <v>0</v>
      </c>
      <c r="P1508" s="71">
        <f t="shared" ca="1" si="425"/>
        <v>0.61543698999999996</v>
      </c>
      <c r="Q1508" s="71">
        <f t="shared" si="428"/>
        <v>0</v>
      </c>
      <c r="R1508" s="76" t="str">
        <f t="shared" si="426"/>
        <v>J=</v>
      </c>
      <c r="S1508" s="92">
        <f t="shared" si="427"/>
        <v>46423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0">
        <f t="shared" si="429"/>
        <v>46275</v>
      </c>
      <c r="B1509" s="77" t="str">
        <f t="shared" ca="1" si="430"/>
        <v>n.d</v>
      </c>
      <c r="C1509" s="71">
        <f t="shared" si="416"/>
        <v>500</v>
      </c>
      <c r="D1509" s="10">
        <f ca="1">IF(A1509&lt;$B$1,VLOOKUP(A1509,[1]DI!$A$4:$B$15000,2,FALSE),0)</f>
        <v>0</v>
      </c>
      <c r="E1509" s="71">
        <f t="shared" ca="1" si="417"/>
        <v>1</v>
      </c>
      <c r="F1509" s="71">
        <f ca="1">(TRUNC(PRODUCT($E$16:$E1508),16))</f>
        <v>1.37678777149288</v>
      </c>
      <c r="G1509" s="71">
        <f t="shared" ca="1" si="418"/>
        <v>1.37678777149288</v>
      </c>
      <c r="H1509" s="71">
        <f t="shared" ca="1" si="419"/>
        <v>1</v>
      </c>
      <c r="I1509" s="72">
        <f t="shared" si="431"/>
        <v>1.2999999999999999E-2</v>
      </c>
      <c r="J1509" s="92">
        <f t="shared" si="420"/>
        <v>46239</v>
      </c>
      <c r="K1509" s="73">
        <f t="shared" si="432"/>
        <v>25</v>
      </c>
      <c r="L1509" s="74">
        <f t="shared" si="421"/>
        <v>25</v>
      </c>
      <c r="M1509" s="75">
        <f t="shared" si="422"/>
        <v>1.001282193</v>
      </c>
      <c r="N1509" s="75">
        <f t="shared" ca="1" si="423"/>
        <v>1.001282193</v>
      </c>
      <c r="O1509" s="74">
        <f t="shared" si="424"/>
        <v>0</v>
      </c>
      <c r="P1509" s="71">
        <f t="shared" ca="1" si="425"/>
        <v>0.64109649000000002</v>
      </c>
      <c r="Q1509" s="71">
        <f t="shared" si="428"/>
        <v>0</v>
      </c>
      <c r="R1509" s="76" t="str">
        <f t="shared" si="426"/>
        <v>J=</v>
      </c>
      <c r="S1509" s="92">
        <f t="shared" si="427"/>
        <v>46423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0">
        <f t="shared" si="429"/>
        <v>46276</v>
      </c>
      <c r="B1510" s="77" t="str">
        <f t="shared" ca="1" si="430"/>
        <v>n.d</v>
      </c>
      <c r="C1510" s="71">
        <f t="shared" si="416"/>
        <v>500</v>
      </c>
      <c r="D1510" s="10">
        <f ca="1">IF(A1510&lt;$B$1,VLOOKUP(A1510,[1]DI!$A$4:$B$15000,2,FALSE),0)</f>
        <v>0</v>
      </c>
      <c r="E1510" s="71">
        <f t="shared" ca="1" si="417"/>
        <v>1</v>
      </c>
      <c r="F1510" s="71">
        <f ca="1">(TRUNC(PRODUCT($E$16:$E1509),16))</f>
        <v>1.37678777149288</v>
      </c>
      <c r="G1510" s="71">
        <f t="shared" ca="1" si="418"/>
        <v>1.37678777149288</v>
      </c>
      <c r="H1510" s="71">
        <f t="shared" ca="1" si="419"/>
        <v>1</v>
      </c>
      <c r="I1510" s="72">
        <f t="shared" si="431"/>
        <v>1.2999999999999999E-2</v>
      </c>
      <c r="J1510" s="92">
        <f t="shared" si="420"/>
        <v>46239</v>
      </c>
      <c r="K1510" s="73">
        <f t="shared" si="432"/>
        <v>26</v>
      </c>
      <c r="L1510" s="74">
        <f t="shared" si="421"/>
        <v>26</v>
      </c>
      <c r="M1510" s="75">
        <f t="shared" si="422"/>
        <v>1.001333515</v>
      </c>
      <c r="N1510" s="75">
        <f t="shared" ca="1" si="423"/>
        <v>1.001333515</v>
      </c>
      <c r="O1510" s="74">
        <f t="shared" si="424"/>
        <v>0</v>
      </c>
      <c r="P1510" s="71">
        <f t="shared" ca="1" si="425"/>
        <v>0.6667575</v>
      </c>
      <c r="Q1510" s="71">
        <f t="shared" si="428"/>
        <v>0</v>
      </c>
      <c r="R1510" s="76" t="str">
        <f t="shared" si="426"/>
        <v>J=</v>
      </c>
      <c r="S1510" s="92">
        <f t="shared" si="427"/>
        <v>46423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0">
        <f t="shared" si="429"/>
        <v>46277</v>
      </c>
      <c r="B1511" s="77" t="str">
        <f t="shared" ca="1" si="430"/>
        <v>n.d</v>
      </c>
      <c r="C1511" s="71">
        <f t="shared" si="416"/>
        <v>500</v>
      </c>
      <c r="D1511" s="10">
        <f ca="1">IF(A1511&lt;$B$1,VLOOKUP(A1511,[1]DI!$A$4:$B$15000,2,FALSE),0)</f>
        <v>0</v>
      </c>
      <c r="E1511" s="71">
        <f t="shared" ca="1" si="417"/>
        <v>1</v>
      </c>
      <c r="F1511" s="71">
        <f ca="1">(TRUNC(PRODUCT($E$16:$E1510),16))</f>
        <v>1.37678777149288</v>
      </c>
      <c r="G1511" s="71">
        <f t="shared" ca="1" si="418"/>
        <v>1.37678777149288</v>
      </c>
      <c r="H1511" s="71">
        <f t="shared" ca="1" si="419"/>
        <v>1</v>
      </c>
      <c r="I1511" s="72">
        <f t="shared" si="431"/>
        <v>1.2999999999999999E-2</v>
      </c>
      <c r="J1511" s="92">
        <f t="shared" si="420"/>
        <v>46239</v>
      </c>
      <c r="K1511" s="73">
        <f t="shared" si="432"/>
        <v>26</v>
      </c>
      <c r="L1511" s="74">
        <f t="shared" si="421"/>
        <v>27</v>
      </c>
      <c r="M1511" s="75">
        <f t="shared" si="422"/>
        <v>1.001384839</v>
      </c>
      <c r="N1511" s="75">
        <f t="shared" ca="1" si="423"/>
        <v>1.001384839</v>
      </c>
      <c r="O1511" s="74">
        <f t="shared" si="424"/>
        <v>0</v>
      </c>
      <c r="P1511" s="71">
        <f t="shared" ca="1" si="425"/>
        <v>0.69241949000000003</v>
      </c>
      <c r="Q1511" s="71">
        <f t="shared" si="428"/>
        <v>0</v>
      </c>
      <c r="R1511" s="76" t="str">
        <f t="shared" si="426"/>
        <v>J=</v>
      </c>
      <c r="S1511" s="92">
        <f t="shared" si="427"/>
        <v>46423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0">
        <f t="shared" si="429"/>
        <v>46278</v>
      </c>
      <c r="B1512" s="77" t="str">
        <f t="shared" ca="1" si="430"/>
        <v>n.d</v>
      </c>
      <c r="C1512" s="71">
        <f t="shared" si="416"/>
        <v>500</v>
      </c>
      <c r="D1512" s="10">
        <f ca="1">IF(A1512&lt;$B$1,VLOOKUP(A1512,[1]DI!$A$4:$B$15000,2,FALSE),0)</f>
        <v>0</v>
      </c>
      <c r="E1512" s="71">
        <f t="shared" ca="1" si="417"/>
        <v>1</v>
      </c>
      <c r="F1512" s="71">
        <f ca="1">(TRUNC(PRODUCT($E$16:$E1511),16))</f>
        <v>1.37678777149288</v>
      </c>
      <c r="G1512" s="71">
        <f t="shared" ca="1" si="418"/>
        <v>1.37678777149288</v>
      </c>
      <c r="H1512" s="71">
        <f t="shared" ca="1" si="419"/>
        <v>1</v>
      </c>
      <c r="I1512" s="72">
        <f t="shared" si="431"/>
        <v>1.2999999999999999E-2</v>
      </c>
      <c r="J1512" s="92">
        <f t="shared" si="420"/>
        <v>46239</v>
      </c>
      <c r="K1512" s="73">
        <f t="shared" si="432"/>
        <v>26</v>
      </c>
      <c r="L1512" s="74">
        <f t="shared" si="421"/>
        <v>27</v>
      </c>
      <c r="M1512" s="75">
        <f t="shared" si="422"/>
        <v>1.001384839</v>
      </c>
      <c r="N1512" s="75">
        <f t="shared" ca="1" si="423"/>
        <v>1.001384839</v>
      </c>
      <c r="O1512" s="74">
        <f t="shared" si="424"/>
        <v>0</v>
      </c>
      <c r="P1512" s="71">
        <f t="shared" ca="1" si="425"/>
        <v>0.69241949000000003</v>
      </c>
      <c r="Q1512" s="71">
        <f t="shared" si="428"/>
        <v>0</v>
      </c>
      <c r="R1512" s="76" t="str">
        <f t="shared" si="426"/>
        <v>J=</v>
      </c>
      <c r="S1512" s="92">
        <f t="shared" si="427"/>
        <v>46423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0">
        <f t="shared" si="429"/>
        <v>46279</v>
      </c>
      <c r="B1513" s="77" t="str">
        <f t="shared" ca="1" si="430"/>
        <v>n.d</v>
      </c>
      <c r="C1513" s="71">
        <f t="shared" si="416"/>
        <v>500</v>
      </c>
      <c r="D1513" s="10">
        <f ca="1">IF(A1513&lt;$B$1,VLOOKUP(A1513,[1]DI!$A$4:$B$15000,2,FALSE),0)</f>
        <v>0</v>
      </c>
      <c r="E1513" s="71">
        <f t="shared" ca="1" si="417"/>
        <v>1</v>
      </c>
      <c r="F1513" s="71">
        <f ca="1">(TRUNC(PRODUCT($E$16:$E1512),16))</f>
        <v>1.37678777149288</v>
      </c>
      <c r="G1513" s="71">
        <f t="shared" ca="1" si="418"/>
        <v>1.37678777149288</v>
      </c>
      <c r="H1513" s="71">
        <f t="shared" ca="1" si="419"/>
        <v>1</v>
      </c>
      <c r="I1513" s="72">
        <f t="shared" si="431"/>
        <v>1.2999999999999999E-2</v>
      </c>
      <c r="J1513" s="92">
        <f t="shared" si="420"/>
        <v>46239</v>
      </c>
      <c r="K1513" s="73">
        <f t="shared" si="432"/>
        <v>27</v>
      </c>
      <c r="L1513" s="74">
        <f t="shared" si="421"/>
        <v>27</v>
      </c>
      <c r="M1513" s="75">
        <f t="shared" si="422"/>
        <v>1.001384839</v>
      </c>
      <c r="N1513" s="75">
        <f t="shared" ca="1" si="423"/>
        <v>1.001384839</v>
      </c>
      <c r="O1513" s="74">
        <f t="shared" si="424"/>
        <v>0</v>
      </c>
      <c r="P1513" s="71">
        <f t="shared" ca="1" si="425"/>
        <v>0.69241949000000003</v>
      </c>
      <c r="Q1513" s="71">
        <f t="shared" si="428"/>
        <v>0</v>
      </c>
      <c r="R1513" s="76" t="str">
        <f t="shared" si="426"/>
        <v>J=</v>
      </c>
      <c r="S1513" s="92">
        <f t="shared" si="427"/>
        <v>46423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0">
        <f t="shared" si="429"/>
        <v>46280</v>
      </c>
      <c r="B1514" s="77" t="str">
        <f t="shared" ca="1" si="430"/>
        <v>n.d</v>
      </c>
      <c r="C1514" s="71">
        <f t="shared" si="416"/>
        <v>500</v>
      </c>
      <c r="D1514" s="10">
        <f ca="1">IF(A1514&lt;$B$1,VLOOKUP(A1514,[1]DI!$A$4:$B$15000,2,FALSE),0)</f>
        <v>0</v>
      </c>
      <c r="E1514" s="71">
        <f t="shared" ca="1" si="417"/>
        <v>1</v>
      </c>
      <c r="F1514" s="71">
        <f ca="1">(TRUNC(PRODUCT($E$16:$E1513),16))</f>
        <v>1.37678777149288</v>
      </c>
      <c r="G1514" s="71">
        <f t="shared" ca="1" si="418"/>
        <v>1.37678777149288</v>
      </c>
      <c r="H1514" s="71">
        <f t="shared" ca="1" si="419"/>
        <v>1</v>
      </c>
      <c r="I1514" s="72">
        <f t="shared" si="431"/>
        <v>1.2999999999999999E-2</v>
      </c>
      <c r="J1514" s="92">
        <f t="shared" si="420"/>
        <v>46239</v>
      </c>
      <c r="K1514" s="73">
        <f t="shared" si="432"/>
        <v>28</v>
      </c>
      <c r="L1514" s="74">
        <f t="shared" si="421"/>
        <v>28</v>
      </c>
      <c r="M1514" s="75">
        <f t="shared" si="422"/>
        <v>1.001436166</v>
      </c>
      <c r="N1514" s="75">
        <f t="shared" ca="1" si="423"/>
        <v>1.001436166</v>
      </c>
      <c r="O1514" s="74">
        <f t="shared" si="424"/>
        <v>0</v>
      </c>
      <c r="P1514" s="71">
        <f t="shared" ca="1" si="425"/>
        <v>0.71808298999999998</v>
      </c>
      <c r="Q1514" s="71">
        <f t="shared" si="428"/>
        <v>0</v>
      </c>
      <c r="R1514" s="76" t="str">
        <f t="shared" si="426"/>
        <v>J=</v>
      </c>
      <c r="S1514" s="92">
        <f t="shared" si="427"/>
        <v>46423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0">
        <f t="shared" si="429"/>
        <v>46281</v>
      </c>
      <c r="B1515" s="77" t="str">
        <f t="shared" ca="1" si="430"/>
        <v>n.d</v>
      </c>
      <c r="C1515" s="71">
        <f t="shared" si="416"/>
        <v>500</v>
      </c>
      <c r="D1515" s="10">
        <f ca="1">IF(A1515&lt;$B$1,VLOOKUP(A1515,[1]DI!$A$4:$B$15000,2,FALSE),0)</f>
        <v>0</v>
      </c>
      <c r="E1515" s="71">
        <f t="shared" ca="1" si="417"/>
        <v>1</v>
      </c>
      <c r="F1515" s="71">
        <f ca="1">(TRUNC(PRODUCT($E$16:$E1514),16))</f>
        <v>1.37678777149288</v>
      </c>
      <c r="G1515" s="71">
        <f t="shared" ca="1" si="418"/>
        <v>1.37678777149288</v>
      </c>
      <c r="H1515" s="71">
        <f t="shared" ca="1" si="419"/>
        <v>1</v>
      </c>
      <c r="I1515" s="72">
        <f t="shared" si="431"/>
        <v>1.2999999999999999E-2</v>
      </c>
      <c r="J1515" s="92">
        <f t="shared" si="420"/>
        <v>46239</v>
      </c>
      <c r="K1515" s="73">
        <f t="shared" si="432"/>
        <v>29</v>
      </c>
      <c r="L1515" s="74">
        <f t="shared" si="421"/>
        <v>29</v>
      </c>
      <c r="M1515" s="75">
        <f t="shared" si="422"/>
        <v>1.001487496</v>
      </c>
      <c r="N1515" s="75">
        <f t="shared" ca="1" si="423"/>
        <v>1.001487496</v>
      </c>
      <c r="O1515" s="74">
        <f t="shared" si="424"/>
        <v>0</v>
      </c>
      <c r="P1515" s="71">
        <f t="shared" ca="1" si="425"/>
        <v>0.74374799000000003</v>
      </c>
      <c r="Q1515" s="71">
        <f t="shared" si="428"/>
        <v>0</v>
      </c>
      <c r="R1515" s="76" t="str">
        <f t="shared" si="426"/>
        <v>J=</v>
      </c>
      <c r="S1515" s="92">
        <f t="shared" si="427"/>
        <v>46423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0">
        <f t="shared" si="429"/>
        <v>46282</v>
      </c>
      <c r="B1516" s="77" t="str">
        <f t="shared" ca="1" si="430"/>
        <v>n.d</v>
      </c>
      <c r="C1516" s="71">
        <f t="shared" si="416"/>
        <v>500</v>
      </c>
      <c r="D1516" s="10">
        <f ca="1">IF(A1516&lt;$B$1,VLOOKUP(A1516,[1]DI!$A$4:$B$15000,2,FALSE),0)</f>
        <v>0</v>
      </c>
      <c r="E1516" s="71">
        <f t="shared" ca="1" si="417"/>
        <v>1</v>
      </c>
      <c r="F1516" s="71">
        <f ca="1">(TRUNC(PRODUCT($E$16:$E1515),16))</f>
        <v>1.37678777149288</v>
      </c>
      <c r="G1516" s="71">
        <f t="shared" ca="1" si="418"/>
        <v>1.37678777149288</v>
      </c>
      <c r="H1516" s="71">
        <f t="shared" ca="1" si="419"/>
        <v>1</v>
      </c>
      <c r="I1516" s="72">
        <f t="shared" si="431"/>
        <v>1.2999999999999999E-2</v>
      </c>
      <c r="J1516" s="92">
        <f t="shared" si="420"/>
        <v>46239</v>
      </c>
      <c r="K1516" s="73">
        <f t="shared" si="432"/>
        <v>30</v>
      </c>
      <c r="L1516" s="74">
        <f t="shared" si="421"/>
        <v>30</v>
      </c>
      <c r="M1516" s="75">
        <f t="shared" si="422"/>
        <v>1.001538829</v>
      </c>
      <c r="N1516" s="75">
        <f t="shared" ca="1" si="423"/>
        <v>1.001538829</v>
      </c>
      <c r="O1516" s="74">
        <f t="shared" si="424"/>
        <v>0</v>
      </c>
      <c r="P1516" s="71">
        <f t="shared" ca="1" si="425"/>
        <v>0.7694145</v>
      </c>
      <c r="Q1516" s="71">
        <f t="shared" si="428"/>
        <v>0</v>
      </c>
      <c r="R1516" s="76" t="str">
        <f t="shared" si="426"/>
        <v>J=</v>
      </c>
      <c r="S1516" s="92">
        <f t="shared" si="427"/>
        <v>46423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0">
        <f t="shared" si="429"/>
        <v>46283</v>
      </c>
      <c r="B1517" s="77" t="str">
        <f t="shared" ca="1" si="430"/>
        <v>n.d</v>
      </c>
      <c r="C1517" s="71">
        <f t="shared" si="416"/>
        <v>500</v>
      </c>
      <c r="D1517" s="10">
        <f ca="1">IF(A1517&lt;$B$1,VLOOKUP(A1517,[1]DI!$A$4:$B$15000,2,FALSE),0)</f>
        <v>0</v>
      </c>
      <c r="E1517" s="71">
        <f t="shared" ca="1" si="417"/>
        <v>1</v>
      </c>
      <c r="F1517" s="71">
        <f ca="1">(TRUNC(PRODUCT($E$16:$E1516),16))</f>
        <v>1.37678777149288</v>
      </c>
      <c r="G1517" s="71">
        <f t="shared" ca="1" si="418"/>
        <v>1.37678777149288</v>
      </c>
      <c r="H1517" s="71">
        <f t="shared" ca="1" si="419"/>
        <v>1</v>
      </c>
      <c r="I1517" s="72">
        <f t="shared" si="431"/>
        <v>1.2999999999999999E-2</v>
      </c>
      <c r="J1517" s="92">
        <f t="shared" si="420"/>
        <v>46239</v>
      </c>
      <c r="K1517" s="73">
        <f t="shared" si="432"/>
        <v>31</v>
      </c>
      <c r="L1517" s="74">
        <f t="shared" si="421"/>
        <v>31</v>
      </c>
      <c r="M1517" s="75">
        <f t="shared" si="422"/>
        <v>1.001590164</v>
      </c>
      <c r="N1517" s="75">
        <f t="shared" ca="1" si="423"/>
        <v>1.001590164</v>
      </c>
      <c r="O1517" s="74">
        <f t="shared" si="424"/>
        <v>0</v>
      </c>
      <c r="P1517" s="71">
        <f t="shared" ca="1" si="425"/>
        <v>0.79508199999999996</v>
      </c>
      <c r="Q1517" s="71">
        <f t="shared" si="428"/>
        <v>0</v>
      </c>
      <c r="R1517" s="76" t="str">
        <f t="shared" si="426"/>
        <v>J=</v>
      </c>
      <c r="S1517" s="92">
        <f t="shared" si="427"/>
        <v>46423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0">
        <f t="shared" si="429"/>
        <v>46284</v>
      </c>
      <c r="B1518" s="77" t="str">
        <f t="shared" ca="1" si="430"/>
        <v>n.d</v>
      </c>
      <c r="C1518" s="71">
        <f t="shared" si="416"/>
        <v>500</v>
      </c>
      <c r="D1518" s="10">
        <f ca="1">IF(A1518&lt;$B$1,VLOOKUP(A1518,[1]DI!$A$4:$B$15000,2,FALSE),0)</f>
        <v>0</v>
      </c>
      <c r="E1518" s="71">
        <f t="shared" ca="1" si="417"/>
        <v>1</v>
      </c>
      <c r="F1518" s="71">
        <f ca="1">(TRUNC(PRODUCT($E$16:$E1517),16))</f>
        <v>1.37678777149288</v>
      </c>
      <c r="G1518" s="71">
        <f t="shared" ca="1" si="418"/>
        <v>1.37678777149288</v>
      </c>
      <c r="H1518" s="71">
        <f t="shared" ca="1" si="419"/>
        <v>1</v>
      </c>
      <c r="I1518" s="72">
        <f t="shared" si="431"/>
        <v>1.2999999999999999E-2</v>
      </c>
      <c r="J1518" s="92">
        <f t="shared" si="420"/>
        <v>46239</v>
      </c>
      <c r="K1518" s="73">
        <f t="shared" si="432"/>
        <v>31</v>
      </c>
      <c r="L1518" s="74">
        <f t="shared" si="421"/>
        <v>32</v>
      </c>
      <c r="M1518" s="75">
        <f t="shared" si="422"/>
        <v>1.0016415009999999</v>
      </c>
      <c r="N1518" s="75">
        <f t="shared" ca="1" si="423"/>
        <v>1.0016415009999999</v>
      </c>
      <c r="O1518" s="74">
        <f t="shared" si="424"/>
        <v>0</v>
      </c>
      <c r="P1518" s="71">
        <f t="shared" ca="1" si="425"/>
        <v>0.82075049</v>
      </c>
      <c r="Q1518" s="71">
        <f t="shared" si="428"/>
        <v>0</v>
      </c>
      <c r="R1518" s="76" t="str">
        <f t="shared" si="426"/>
        <v>J=</v>
      </c>
      <c r="S1518" s="92">
        <f t="shared" si="427"/>
        <v>46423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0">
        <f t="shared" si="429"/>
        <v>46285</v>
      </c>
      <c r="B1519" s="77" t="str">
        <f t="shared" ca="1" si="430"/>
        <v>n.d</v>
      </c>
      <c r="C1519" s="71">
        <f t="shared" si="416"/>
        <v>500</v>
      </c>
      <c r="D1519" s="10">
        <f ca="1">IF(A1519&lt;$B$1,VLOOKUP(A1519,[1]DI!$A$4:$B$15000,2,FALSE),0)</f>
        <v>0</v>
      </c>
      <c r="E1519" s="71">
        <f t="shared" ca="1" si="417"/>
        <v>1</v>
      </c>
      <c r="F1519" s="71">
        <f ca="1">(TRUNC(PRODUCT($E$16:$E1518),16))</f>
        <v>1.37678777149288</v>
      </c>
      <c r="G1519" s="71">
        <f t="shared" ca="1" si="418"/>
        <v>1.37678777149288</v>
      </c>
      <c r="H1519" s="71">
        <f t="shared" ca="1" si="419"/>
        <v>1</v>
      </c>
      <c r="I1519" s="72">
        <f t="shared" si="431"/>
        <v>1.2999999999999999E-2</v>
      </c>
      <c r="J1519" s="92">
        <f t="shared" si="420"/>
        <v>46239</v>
      </c>
      <c r="K1519" s="73">
        <f t="shared" si="432"/>
        <v>31</v>
      </c>
      <c r="L1519" s="74">
        <f t="shared" si="421"/>
        <v>32</v>
      </c>
      <c r="M1519" s="75">
        <f t="shared" si="422"/>
        <v>1.0016415009999999</v>
      </c>
      <c r="N1519" s="75">
        <f t="shared" ca="1" si="423"/>
        <v>1.0016415009999999</v>
      </c>
      <c r="O1519" s="74">
        <f t="shared" si="424"/>
        <v>0</v>
      </c>
      <c r="P1519" s="71">
        <f t="shared" ca="1" si="425"/>
        <v>0.82075049</v>
      </c>
      <c r="Q1519" s="71">
        <f t="shared" si="428"/>
        <v>0</v>
      </c>
      <c r="R1519" s="76" t="str">
        <f t="shared" si="426"/>
        <v>J=</v>
      </c>
      <c r="S1519" s="92">
        <f t="shared" si="427"/>
        <v>46423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0">
        <f t="shared" si="429"/>
        <v>46286</v>
      </c>
      <c r="B1520" s="77" t="str">
        <f t="shared" ca="1" si="430"/>
        <v>n.d</v>
      </c>
      <c r="C1520" s="71">
        <f t="shared" si="416"/>
        <v>500</v>
      </c>
      <c r="D1520" s="10">
        <f ca="1">IF(A1520&lt;$B$1,VLOOKUP(A1520,[1]DI!$A$4:$B$15000,2,FALSE),0)</f>
        <v>0</v>
      </c>
      <c r="E1520" s="71">
        <f t="shared" ca="1" si="417"/>
        <v>1</v>
      </c>
      <c r="F1520" s="71">
        <f ca="1">(TRUNC(PRODUCT($E$16:$E1519),16))</f>
        <v>1.37678777149288</v>
      </c>
      <c r="G1520" s="71">
        <f t="shared" ca="1" si="418"/>
        <v>1.37678777149288</v>
      </c>
      <c r="H1520" s="71">
        <f t="shared" ca="1" si="419"/>
        <v>1</v>
      </c>
      <c r="I1520" s="72">
        <f t="shared" si="431"/>
        <v>1.2999999999999999E-2</v>
      </c>
      <c r="J1520" s="92">
        <f t="shared" si="420"/>
        <v>46239</v>
      </c>
      <c r="K1520" s="73">
        <f t="shared" si="432"/>
        <v>32</v>
      </c>
      <c r="L1520" s="74">
        <f t="shared" si="421"/>
        <v>32</v>
      </c>
      <c r="M1520" s="75">
        <f t="shared" si="422"/>
        <v>1.0016415009999999</v>
      </c>
      <c r="N1520" s="75">
        <f t="shared" ca="1" si="423"/>
        <v>1.0016415009999999</v>
      </c>
      <c r="O1520" s="74">
        <f t="shared" si="424"/>
        <v>0</v>
      </c>
      <c r="P1520" s="71">
        <f t="shared" ca="1" si="425"/>
        <v>0.82075049</v>
      </c>
      <c r="Q1520" s="71">
        <f t="shared" si="428"/>
        <v>0</v>
      </c>
      <c r="R1520" s="76" t="str">
        <f t="shared" si="426"/>
        <v>J=</v>
      </c>
      <c r="S1520" s="92">
        <f t="shared" si="427"/>
        <v>46423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0">
        <f t="shared" si="429"/>
        <v>46287</v>
      </c>
      <c r="B1521" s="77" t="str">
        <f t="shared" ca="1" si="430"/>
        <v>n.d</v>
      </c>
      <c r="C1521" s="71">
        <f t="shared" si="416"/>
        <v>500</v>
      </c>
      <c r="D1521" s="10">
        <f ca="1">IF(A1521&lt;$B$1,VLOOKUP(A1521,[1]DI!$A$4:$B$15000,2,FALSE),0)</f>
        <v>0</v>
      </c>
      <c r="E1521" s="71">
        <f t="shared" ca="1" si="417"/>
        <v>1</v>
      </c>
      <c r="F1521" s="71">
        <f ca="1">(TRUNC(PRODUCT($E$16:$E1520),16))</f>
        <v>1.37678777149288</v>
      </c>
      <c r="G1521" s="71">
        <f t="shared" ca="1" si="418"/>
        <v>1.37678777149288</v>
      </c>
      <c r="H1521" s="71">
        <f t="shared" ca="1" si="419"/>
        <v>1</v>
      </c>
      <c r="I1521" s="72">
        <f t="shared" si="431"/>
        <v>1.2999999999999999E-2</v>
      </c>
      <c r="J1521" s="92">
        <f t="shared" si="420"/>
        <v>46239</v>
      </c>
      <c r="K1521" s="73">
        <f t="shared" si="432"/>
        <v>33</v>
      </c>
      <c r="L1521" s="74">
        <f t="shared" si="421"/>
        <v>33</v>
      </c>
      <c r="M1521" s="75">
        <f t="shared" si="422"/>
        <v>1.001692842</v>
      </c>
      <c r="N1521" s="75">
        <f t="shared" ca="1" si="423"/>
        <v>1.001692842</v>
      </c>
      <c r="O1521" s="74">
        <f t="shared" si="424"/>
        <v>0</v>
      </c>
      <c r="P1521" s="71">
        <f t="shared" ca="1" si="425"/>
        <v>0.84642099000000004</v>
      </c>
      <c r="Q1521" s="71">
        <f t="shared" si="428"/>
        <v>0</v>
      </c>
      <c r="R1521" s="76" t="str">
        <f t="shared" si="426"/>
        <v>J=</v>
      </c>
      <c r="S1521" s="92">
        <f t="shared" si="427"/>
        <v>46423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0">
        <f t="shared" si="429"/>
        <v>46288</v>
      </c>
      <c r="B1522" s="77" t="str">
        <f t="shared" ca="1" si="430"/>
        <v>n.d</v>
      </c>
      <c r="C1522" s="71">
        <f t="shared" ref="C1522:C1585" si="433">(C1521-Q1521)</f>
        <v>500</v>
      </c>
      <c r="D1522" s="10">
        <f ca="1">IF(A1522&lt;$B$1,VLOOKUP(A1522,[1]DI!$A$4:$B$15000,2,FALSE),0)</f>
        <v>0</v>
      </c>
      <c r="E1522" s="71">
        <f t="shared" ref="E1522:E1585" ca="1" si="434">IF(A1522&lt;A$13,1,ROUND(((1+D1522)^(1/252)),8))</f>
        <v>1</v>
      </c>
      <c r="F1522" s="71">
        <f ca="1">(TRUNC(PRODUCT($E$16:$E1521),16))</f>
        <v>1.37678777149288</v>
      </c>
      <c r="G1522" s="71">
        <f t="shared" ref="G1522:G1585" ca="1" si="435">IF(O1521&gt;0,F1521,G1521)</f>
        <v>1.37678777149288</v>
      </c>
      <c r="H1522" s="71">
        <f t="shared" ref="H1522:H1585" ca="1" si="436">ROUND(F1522/G1522,8)</f>
        <v>1</v>
      </c>
      <c r="I1522" s="72">
        <f t="shared" si="431"/>
        <v>1.2999999999999999E-2</v>
      </c>
      <c r="J1522" s="92">
        <f t="shared" ref="J1522:J1585" si="437">IF(O1521&gt;0,VLOOKUP(O1521,U$16:AE$76,2),J1521)</f>
        <v>46239</v>
      </c>
      <c r="K1522" s="73">
        <f t="shared" si="432"/>
        <v>34</v>
      </c>
      <c r="L1522" s="74">
        <f t="shared" ref="L1522:L1585" si="438">IF(AND(K1522=1,K1521=1),1,IF(K1522&gt;0,IF(K1522=K1521,K1522+1,K1522),0))</f>
        <v>34</v>
      </c>
      <c r="M1522" s="75">
        <f t="shared" ref="M1522:M1585" si="439">ROUND((I1522+1)^(L1522/252),9)</f>
        <v>1.001744185</v>
      </c>
      <c r="N1522" s="75">
        <f t="shared" ref="N1522:N1585" ca="1" si="440">ROUND(H1522*M1522,9)</f>
        <v>1.001744185</v>
      </c>
      <c r="O1522" s="74">
        <f t="shared" ref="O1522:O1585" si="441">IF(VLOOKUP(A1522,V$16:AC$76,8)=VLOOKUP(A1521,V$16:AC$76,8),0,VLOOKUP(A1522,V$16:AC$76,8))</f>
        <v>0</v>
      </c>
      <c r="P1522" s="71">
        <f t="shared" ref="P1522:P1585" ca="1" si="442">TRUNC(((N1522-1)*C1522),8)</f>
        <v>0.87209249</v>
      </c>
      <c r="Q1522" s="71">
        <f t="shared" si="428"/>
        <v>0</v>
      </c>
      <c r="R1522" s="76" t="str">
        <f t="shared" ref="R1522:R1585" si="443">IF(O1521&gt;0,VLOOKUP(O1521,U$16:AE$76,10),R1521)</f>
        <v>J=</v>
      </c>
      <c r="S1522" s="92">
        <f t="shared" ref="S1522:S1585" si="444">IF(O1521&gt;0,VLOOKUP(O1521,U$16:AE$76,11),S1521)</f>
        <v>46423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0">
        <f t="shared" si="429"/>
        <v>46289</v>
      </c>
      <c r="B1523" s="77" t="str">
        <f t="shared" ca="1" si="430"/>
        <v>n.d</v>
      </c>
      <c r="C1523" s="71">
        <f t="shared" si="433"/>
        <v>500</v>
      </c>
      <c r="D1523" s="10">
        <f ca="1">IF(A1523&lt;$B$1,VLOOKUP(A1523,[1]DI!$A$4:$B$15000,2,FALSE),0)</f>
        <v>0</v>
      </c>
      <c r="E1523" s="71">
        <f t="shared" ca="1" si="434"/>
        <v>1</v>
      </c>
      <c r="F1523" s="71">
        <f ca="1">(TRUNC(PRODUCT($E$16:$E1522),16))</f>
        <v>1.37678777149288</v>
      </c>
      <c r="G1523" s="71">
        <f t="shared" ca="1" si="435"/>
        <v>1.37678777149288</v>
      </c>
      <c r="H1523" s="71">
        <f t="shared" ca="1" si="436"/>
        <v>1</v>
      </c>
      <c r="I1523" s="72">
        <f t="shared" si="431"/>
        <v>1.2999999999999999E-2</v>
      </c>
      <c r="J1523" s="92">
        <f t="shared" si="437"/>
        <v>46239</v>
      </c>
      <c r="K1523" s="73">
        <f t="shared" si="432"/>
        <v>35</v>
      </c>
      <c r="L1523" s="74">
        <f t="shared" si="438"/>
        <v>35</v>
      </c>
      <c r="M1523" s="75">
        <f t="shared" si="439"/>
        <v>1.0017955300000001</v>
      </c>
      <c r="N1523" s="75">
        <f t="shared" ca="1" si="440"/>
        <v>1.0017955300000001</v>
      </c>
      <c r="O1523" s="74">
        <f t="shared" si="441"/>
        <v>0</v>
      </c>
      <c r="P1523" s="71">
        <f t="shared" ca="1" si="442"/>
        <v>0.89776500000000004</v>
      </c>
      <c r="Q1523" s="71">
        <f t="shared" si="428"/>
        <v>0</v>
      </c>
      <c r="R1523" s="76" t="str">
        <f t="shared" si="443"/>
        <v>J=</v>
      </c>
      <c r="S1523" s="92">
        <f t="shared" si="444"/>
        <v>46423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0">
        <f t="shared" si="429"/>
        <v>46290</v>
      </c>
      <c r="B1524" s="77" t="str">
        <f t="shared" ca="1" si="430"/>
        <v>n.d</v>
      </c>
      <c r="C1524" s="71">
        <f t="shared" si="433"/>
        <v>500</v>
      </c>
      <c r="D1524" s="10">
        <f ca="1">IF(A1524&lt;$B$1,VLOOKUP(A1524,[1]DI!$A$4:$B$15000,2,FALSE),0)</f>
        <v>0</v>
      </c>
      <c r="E1524" s="71">
        <f t="shared" ca="1" si="434"/>
        <v>1</v>
      </c>
      <c r="F1524" s="71">
        <f ca="1">(TRUNC(PRODUCT($E$16:$E1523),16))</f>
        <v>1.37678777149288</v>
      </c>
      <c r="G1524" s="71">
        <f t="shared" ca="1" si="435"/>
        <v>1.37678777149288</v>
      </c>
      <c r="H1524" s="71">
        <f t="shared" ca="1" si="436"/>
        <v>1</v>
      </c>
      <c r="I1524" s="72">
        <f t="shared" si="431"/>
        <v>1.2999999999999999E-2</v>
      </c>
      <c r="J1524" s="92">
        <f t="shared" si="437"/>
        <v>46239</v>
      </c>
      <c r="K1524" s="73">
        <f t="shared" si="432"/>
        <v>36</v>
      </c>
      <c r="L1524" s="74">
        <f t="shared" si="438"/>
        <v>36</v>
      </c>
      <c r="M1524" s="75">
        <f t="shared" si="439"/>
        <v>1.0018468780000001</v>
      </c>
      <c r="N1524" s="75">
        <f t="shared" ca="1" si="440"/>
        <v>1.0018468780000001</v>
      </c>
      <c r="O1524" s="74">
        <f t="shared" si="441"/>
        <v>0</v>
      </c>
      <c r="P1524" s="71">
        <f t="shared" ca="1" si="442"/>
        <v>0.92343900000000001</v>
      </c>
      <c r="Q1524" s="71">
        <f t="shared" si="428"/>
        <v>0</v>
      </c>
      <c r="R1524" s="76" t="str">
        <f t="shared" si="443"/>
        <v>J=</v>
      </c>
      <c r="S1524" s="92">
        <f t="shared" si="444"/>
        <v>46423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0">
        <f t="shared" si="429"/>
        <v>46291</v>
      </c>
      <c r="B1525" s="77" t="str">
        <f t="shared" ca="1" si="430"/>
        <v>n.d</v>
      </c>
      <c r="C1525" s="71">
        <f t="shared" si="433"/>
        <v>500</v>
      </c>
      <c r="D1525" s="10">
        <f ca="1">IF(A1525&lt;$B$1,VLOOKUP(A1525,[1]DI!$A$4:$B$15000,2,FALSE),0)</f>
        <v>0</v>
      </c>
      <c r="E1525" s="71">
        <f t="shared" ca="1" si="434"/>
        <v>1</v>
      </c>
      <c r="F1525" s="71">
        <f ca="1">(TRUNC(PRODUCT($E$16:$E1524),16))</f>
        <v>1.37678777149288</v>
      </c>
      <c r="G1525" s="71">
        <f t="shared" ca="1" si="435"/>
        <v>1.37678777149288</v>
      </c>
      <c r="H1525" s="71">
        <f t="shared" ca="1" si="436"/>
        <v>1</v>
      </c>
      <c r="I1525" s="72">
        <f t="shared" si="431"/>
        <v>1.2999999999999999E-2</v>
      </c>
      <c r="J1525" s="92">
        <f t="shared" si="437"/>
        <v>46239</v>
      </c>
      <c r="K1525" s="73">
        <f t="shared" si="432"/>
        <v>36</v>
      </c>
      <c r="L1525" s="74">
        <f t="shared" si="438"/>
        <v>37</v>
      </c>
      <c r="M1525" s="75">
        <f t="shared" si="439"/>
        <v>1.001898229</v>
      </c>
      <c r="N1525" s="75">
        <f t="shared" ca="1" si="440"/>
        <v>1.001898229</v>
      </c>
      <c r="O1525" s="74">
        <f t="shared" si="441"/>
        <v>0</v>
      </c>
      <c r="P1525" s="71">
        <f t="shared" ca="1" si="442"/>
        <v>0.94911449999999997</v>
      </c>
      <c r="Q1525" s="71">
        <f t="shared" si="428"/>
        <v>0</v>
      </c>
      <c r="R1525" s="76" t="str">
        <f t="shared" si="443"/>
        <v>J=</v>
      </c>
      <c r="S1525" s="92">
        <f t="shared" si="444"/>
        <v>46423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0">
        <f t="shared" si="429"/>
        <v>46292</v>
      </c>
      <c r="B1526" s="77" t="str">
        <f t="shared" ca="1" si="430"/>
        <v>n.d</v>
      </c>
      <c r="C1526" s="71">
        <f t="shared" si="433"/>
        <v>500</v>
      </c>
      <c r="D1526" s="10">
        <f ca="1">IF(A1526&lt;$B$1,VLOOKUP(A1526,[1]DI!$A$4:$B$15000,2,FALSE),0)</f>
        <v>0</v>
      </c>
      <c r="E1526" s="71">
        <f t="shared" ca="1" si="434"/>
        <v>1</v>
      </c>
      <c r="F1526" s="71">
        <f ca="1">(TRUNC(PRODUCT($E$16:$E1525),16))</f>
        <v>1.37678777149288</v>
      </c>
      <c r="G1526" s="71">
        <f t="shared" ca="1" si="435"/>
        <v>1.37678777149288</v>
      </c>
      <c r="H1526" s="71">
        <f t="shared" ca="1" si="436"/>
        <v>1</v>
      </c>
      <c r="I1526" s="72">
        <f t="shared" si="431"/>
        <v>1.2999999999999999E-2</v>
      </c>
      <c r="J1526" s="92">
        <f t="shared" si="437"/>
        <v>46239</v>
      </c>
      <c r="K1526" s="73">
        <f t="shared" si="432"/>
        <v>36</v>
      </c>
      <c r="L1526" s="74">
        <f t="shared" si="438"/>
        <v>37</v>
      </c>
      <c r="M1526" s="75">
        <f t="shared" si="439"/>
        <v>1.001898229</v>
      </c>
      <c r="N1526" s="75">
        <f t="shared" ca="1" si="440"/>
        <v>1.001898229</v>
      </c>
      <c r="O1526" s="74">
        <f t="shared" si="441"/>
        <v>0</v>
      </c>
      <c r="P1526" s="71">
        <f t="shared" ca="1" si="442"/>
        <v>0.94911449999999997</v>
      </c>
      <c r="Q1526" s="71">
        <f t="shared" si="428"/>
        <v>0</v>
      </c>
      <c r="R1526" s="76" t="str">
        <f t="shared" si="443"/>
        <v>J=</v>
      </c>
      <c r="S1526" s="92">
        <f t="shared" si="444"/>
        <v>46423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0">
        <f t="shared" si="429"/>
        <v>46293</v>
      </c>
      <c r="B1527" s="77" t="str">
        <f t="shared" ca="1" si="430"/>
        <v>n.d</v>
      </c>
      <c r="C1527" s="71">
        <f t="shared" si="433"/>
        <v>500</v>
      </c>
      <c r="D1527" s="10">
        <f ca="1">IF(A1527&lt;$B$1,VLOOKUP(A1527,[1]DI!$A$4:$B$15000,2,FALSE),0)</f>
        <v>0</v>
      </c>
      <c r="E1527" s="71">
        <f t="shared" ca="1" si="434"/>
        <v>1</v>
      </c>
      <c r="F1527" s="71">
        <f ca="1">(TRUNC(PRODUCT($E$16:$E1526),16))</f>
        <v>1.37678777149288</v>
      </c>
      <c r="G1527" s="71">
        <f t="shared" ca="1" si="435"/>
        <v>1.37678777149288</v>
      </c>
      <c r="H1527" s="71">
        <f t="shared" ca="1" si="436"/>
        <v>1</v>
      </c>
      <c r="I1527" s="72">
        <f t="shared" si="431"/>
        <v>1.2999999999999999E-2</v>
      </c>
      <c r="J1527" s="92">
        <f t="shared" si="437"/>
        <v>46239</v>
      </c>
      <c r="K1527" s="73">
        <f t="shared" si="432"/>
        <v>37</v>
      </c>
      <c r="L1527" s="74">
        <f t="shared" si="438"/>
        <v>37</v>
      </c>
      <c r="M1527" s="75">
        <f t="shared" si="439"/>
        <v>1.001898229</v>
      </c>
      <c r="N1527" s="75">
        <f t="shared" ca="1" si="440"/>
        <v>1.001898229</v>
      </c>
      <c r="O1527" s="74">
        <f t="shared" si="441"/>
        <v>0</v>
      </c>
      <c r="P1527" s="71">
        <f t="shared" ca="1" si="442"/>
        <v>0.94911449999999997</v>
      </c>
      <c r="Q1527" s="71">
        <f t="shared" si="428"/>
        <v>0</v>
      </c>
      <c r="R1527" s="76" t="str">
        <f t="shared" si="443"/>
        <v>J=</v>
      </c>
      <c r="S1527" s="92">
        <f t="shared" si="444"/>
        <v>46423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0">
        <f t="shared" si="429"/>
        <v>46294</v>
      </c>
      <c r="B1528" s="77" t="str">
        <f t="shared" ca="1" si="430"/>
        <v>n.d</v>
      </c>
      <c r="C1528" s="71">
        <f t="shared" si="433"/>
        <v>500</v>
      </c>
      <c r="D1528" s="10">
        <f ca="1">IF(A1528&lt;$B$1,VLOOKUP(A1528,[1]DI!$A$4:$B$15000,2,FALSE),0)</f>
        <v>0</v>
      </c>
      <c r="E1528" s="71">
        <f t="shared" ca="1" si="434"/>
        <v>1</v>
      </c>
      <c r="F1528" s="71">
        <f ca="1">(TRUNC(PRODUCT($E$16:$E1527),16))</f>
        <v>1.37678777149288</v>
      </c>
      <c r="G1528" s="71">
        <f t="shared" ca="1" si="435"/>
        <v>1.37678777149288</v>
      </c>
      <c r="H1528" s="71">
        <f t="shared" ca="1" si="436"/>
        <v>1</v>
      </c>
      <c r="I1528" s="72">
        <f t="shared" si="431"/>
        <v>1.2999999999999999E-2</v>
      </c>
      <c r="J1528" s="92">
        <f t="shared" si="437"/>
        <v>46239</v>
      </c>
      <c r="K1528" s="73">
        <f t="shared" si="432"/>
        <v>38</v>
      </c>
      <c r="L1528" s="74">
        <f t="shared" si="438"/>
        <v>38</v>
      </c>
      <c r="M1528" s="75">
        <f t="shared" si="439"/>
        <v>1.001949583</v>
      </c>
      <c r="N1528" s="75">
        <f t="shared" ca="1" si="440"/>
        <v>1.001949583</v>
      </c>
      <c r="O1528" s="74">
        <f t="shared" si="441"/>
        <v>0</v>
      </c>
      <c r="P1528" s="71">
        <f t="shared" ca="1" si="442"/>
        <v>0.97479150000000003</v>
      </c>
      <c r="Q1528" s="71">
        <f t="shared" si="428"/>
        <v>0</v>
      </c>
      <c r="R1528" s="76" t="str">
        <f t="shared" si="443"/>
        <v>J=</v>
      </c>
      <c r="S1528" s="92">
        <f t="shared" si="444"/>
        <v>46423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0">
        <f t="shared" si="429"/>
        <v>46295</v>
      </c>
      <c r="B1529" s="77" t="str">
        <f t="shared" ca="1" si="430"/>
        <v>n.d</v>
      </c>
      <c r="C1529" s="71">
        <f t="shared" si="433"/>
        <v>500</v>
      </c>
      <c r="D1529" s="10">
        <f ca="1">IF(A1529&lt;$B$1,VLOOKUP(A1529,[1]DI!$A$4:$B$15000,2,FALSE),0)</f>
        <v>0</v>
      </c>
      <c r="E1529" s="71">
        <f t="shared" ca="1" si="434"/>
        <v>1</v>
      </c>
      <c r="F1529" s="71">
        <f ca="1">(TRUNC(PRODUCT($E$16:$E1528),16))</f>
        <v>1.37678777149288</v>
      </c>
      <c r="G1529" s="71">
        <f t="shared" ca="1" si="435"/>
        <v>1.37678777149288</v>
      </c>
      <c r="H1529" s="71">
        <f t="shared" ca="1" si="436"/>
        <v>1</v>
      </c>
      <c r="I1529" s="72">
        <f t="shared" si="431"/>
        <v>1.2999999999999999E-2</v>
      </c>
      <c r="J1529" s="92">
        <f t="shared" si="437"/>
        <v>46239</v>
      </c>
      <c r="K1529" s="73">
        <f t="shared" si="432"/>
        <v>39</v>
      </c>
      <c r="L1529" s="74">
        <f t="shared" si="438"/>
        <v>39</v>
      </c>
      <c r="M1529" s="75">
        <f t="shared" si="439"/>
        <v>1.002000939</v>
      </c>
      <c r="N1529" s="75">
        <f t="shared" ca="1" si="440"/>
        <v>1.002000939</v>
      </c>
      <c r="O1529" s="74">
        <f t="shared" si="441"/>
        <v>0</v>
      </c>
      <c r="P1529" s="71">
        <f t="shared" ca="1" si="442"/>
        <v>1.00046949</v>
      </c>
      <c r="Q1529" s="71">
        <f t="shared" si="428"/>
        <v>0</v>
      </c>
      <c r="R1529" s="76" t="str">
        <f t="shared" si="443"/>
        <v>J=</v>
      </c>
      <c r="S1529" s="92">
        <f t="shared" si="444"/>
        <v>46423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0">
        <f t="shared" si="429"/>
        <v>46296</v>
      </c>
      <c r="B1530" s="77" t="str">
        <f t="shared" ca="1" si="430"/>
        <v>n.d</v>
      </c>
      <c r="C1530" s="71">
        <f t="shared" si="433"/>
        <v>500</v>
      </c>
      <c r="D1530" s="10">
        <f ca="1">IF(A1530&lt;$B$1,VLOOKUP(A1530,[1]DI!$A$4:$B$15000,2,FALSE),0)</f>
        <v>0</v>
      </c>
      <c r="E1530" s="71">
        <f t="shared" ca="1" si="434"/>
        <v>1</v>
      </c>
      <c r="F1530" s="71">
        <f ca="1">(TRUNC(PRODUCT($E$16:$E1529),16))</f>
        <v>1.37678777149288</v>
      </c>
      <c r="G1530" s="71">
        <f t="shared" ca="1" si="435"/>
        <v>1.37678777149288</v>
      </c>
      <c r="H1530" s="71">
        <f t="shared" ca="1" si="436"/>
        <v>1</v>
      </c>
      <c r="I1530" s="72">
        <f t="shared" si="431"/>
        <v>1.2999999999999999E-2</v>
      </c>
      <c r="J1530" s="92">
        <f t="shared" si="437"/>
        <v>46239</v>
      </c>
      <c r="K1530" s="73">
        <f t="shared" si="432"/>
        <v>40</v>
      </c>
      <c r="L1530" s="74">
        <f t="shared" si="438"/>
        <v>40</v>
      </c>
      <c r="M1530" s="75">
        <f t="shared" si="439"/>
        <v>1.002052298</v>
      </c>
      <c r="N1530" s="75">
        <f t="shared" ca="1" si="440"/>
        <v>1.002052298</v>
      </c>
      <c r="O1530" s="74">
        <f t="shared" si="441"/>
        <v>0</v>
      </c>
      <c r="P1530" s="71">
        <f t="shared" ca="1" si="442"/>
        <v>1.02614899</v>
      </c>
      <c r="Q1530" s="71">
        <f t="shared" si="428"/>
        <v>0</v>
      </c>
      <c r="R1530" s="76" t="str">
        <f t="shared" si="443"/>
        <v>J=</v>
      </c>
      <c r="S1530" s="92">
        <f t="shared" si="444"/>
        <v>46423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0">
        <f t="shared" si="429"/>
        <v>46297</v>
      </c>
      <c r="B1531" s="77" t="str">
        <f t="shared" ca="1" si="430"/>
        <v>n.d</v>
      </c>
      <c r="C1531" s="71">
        <f t="shared" si="433"/>
        <v>500</v>
      </c>
      <c r="D1531" s="10">
        <f ca="1">IF(A1531&lt;$B$1,VLOOKUP(A1531,[1]DI!$A$4:$B$15000,2,FALSE),0)</f>
        <v>0</v>
      </c>
      <c r="E1531" s="71">
        <f t="shared" ca="1" si="434"/>
        <v>1</v>
      </c>
      <c r="F1531" s="71">
        <f ca="1">(TRUNC(PRODUCT($E$16:$E1530),16))</f>
        <v>1.37678777149288</v>
      </c>
      <c r="G1531" s="71">
        <f t="shared" ca="1" si="435"/>
        <v>1.37678777149288</v>
      </c>
      <c r="H1531" s="71">
        <f t="shared" ca="1" si="436"/>
        <v>1</v>
      </c>
      <c r="I1531" s="72">
        <f t="shared" si="431"/>
        <v>1.2999999999999999E-2</v>
      </c>
      <c r="J1531" s="92">
        <f t="shared" si="437"/>
        <v>46239</v>
      </c>
      <c r="K1531" s="73">
        <f t="shared" si="432"/>
        <v>41</v>
      </c>
      <c r="L1531" s="74">
        <f t="shared" si="438"/>
        <v>41</v>
      </c>
      <c r="M1531" s="75">
        <f t="shared" si="439"/>
        <v>1.0021036590000001</v>
      </c>
      <c r="N1531" s="75">
        <f t="shared" ca="1" si="440"/>
        <v>1.0021036590000001</v>
      </c>
      <c r="O1531" s="74">
        <f t="shared" si="441"/>
        <v>0</v>
      </c>
      <c r="P1531" s="71">
        <f t="shared" ca="1" si="442"/>
        <v>1.0518295</v>
      </c>
      <c r="Q1531" s="71">
        <f t="shared" si="428"/>
        <v>0</v>
      </c>
      <c r="R1531" s="76" t="str">
        <f t="shared" si="443"/>
        <v>J=</v>
      </c>
      <c r="S1531" s="92">
        <f t="shared" si="444"/>
        <v>46423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0">
        <f t="shared" si="429"/>
        <v>46298</v>
      </c>
      <c r="B1532" s="77" t="str">
        <f t="shared" ca="1" si="430"/>
        <v>n.d</v>
      </c>
      <c r="C1532" s="71">
        <f t="shared" si="433"/>
        <v>500</v>
      </c>
      <c r="D1532" s="10">
        <f ca="1">IF(A1532&lt;$B$1,VLOOKUP(A1532,[1]DI!$A$4:$B$15000,2,FALSE),0)</f>
        <v>0</v>
      </c>
      <c r="E1532" s="71">
        <f t="shared" ca="1" si="434"/>
        <v>1</v>
      </c>
      <c r="F1532" s="71">
        <f ca="1">(TRUNC(PRODUCT($E$16:$E1531),16))</f>
        <v>1.37678777149288</v>
      </c>
      <c r="G1532" s="71">
        <f t="shared" ca="1" si="435"/>
        <v>1.37678777149288</v>
      </c>
      <c r="H1532" s="71">
        <f t="shared" ca="1" si="436"/>
        <v>1</v>
      </c>
      <c r="I1532" s="72">
        <f t="shared" si="431"/>
        <v>1.2999999999999999E-2</v>
      </c>
      <c r="J1532" s="92">
        <f t="shared" si="437"/>
        <v>46239</v>
      </c>
      <c r="K1532" s="73">
        <f t="shared" si="432"/>
        <v>41</v>
      </c>
      <c r="L1532" s="74">
        <f t="shared" si="438"/>
        <v>42</v>
      </c>
      <c r="M1532" s="75">
        <f t="shared" si="439"/>
        <v>1.002155023</v>
      </c>
      <c r="N1532" s="75">
        <f t="shared" ca="1" si="440"/>
        <v>1.002155023</v>
      </c>
      <c r="O1532" s="74">
        <f t="shared" si="441"/>
        <v>0</v>
      </c>
      <c r="P1532" s="71">
        <f t="shared" ca="1" si="442"/>
        <v>1.0775115</v>
      </c>
      <c r="Q1532" s="71">
        <f t="shared" si="428"/>
        <v>0</v>
      </c>
      <c r="R1532" s="76" t="str">
        <f t="shared" si="443"/>
        <v>J=</v>
      </c>
      <c r="S1532" s="92">
        <f t="shared" si="444"/>
        <v>46423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0">
        <f t="shared" si="429"/>
        <v>46299</v>
      </c>
      <c r="B1533" s="77" t="str">
        <f t="shared" ca="1" si="430"/>
        <v>n.d</v>
      </c>
      <c r="C1533" s="71">
        <f t="shared" si="433"/>
        <v>500</v>
      </c>
      <c r="D1533" s="10">
        <f ca="1">IF(A1533&lt;$B$1,VLOOKUP(A1533,[1]DI!$A$4:$B$15000,2,FALSE),0)</f>
        <v>0</v>
      </c>
      <c r="E1533" s="71">
        <f t="shared" ca="1" si="434"/>
        <v>1</v>
      </c>
      <c r="F1533" s="71">
        <f ca="1">(TRUNC(PRODUCT($E$16:$E1532),16))</f>
        <v>1.37678777149288</v>
      </c>
      <c r="G1533" s="71">
        <f t="shared" ca="1" si="435"/>
        <v>1.37678777149288</v>
      </c>
      <c r="H1533" s="71">
        <f t="shared" ca="1" si="436"/>
        <v>1</v>
      </c>
      <c r="I1533" s="72">
        <f t="shared" si="431"/>
        <v>1.2999999999999999E-2</v>
      </c>
      <c r="J1533" s="92">
        <f t="shared" si="437"/>
        <v>46239</v>
      </c>
      <c r="K1533" s="73">
        <f t="shared" si="432"/>
        <v>41</v>
      </c>
      <c r="L1533" s="74">
        <f t="shared" si="438"/>
        <v>42</v>
      </c>
      <c r="M1533" s="75">
        <f t="shared" si="439"/>
        <v>1.002155023</v>
      </c>
      <c r="N1533" s="75">
        <f t="shared" ca="1" si="440"/>
        <v>1.002155023</v>
      </c>
      <c r="O1533" s="74">
        <f t="shared" si="441"/>
        <v>0</v>
      </c>
      <c r="P1533" s="71">
        <f t="shared" ca="1" si="442"/>
        <v>1.0775115</v>
      </c>
      <c r="Q1533" s="71">
        <f t="shared" si="428"/>
        <v>0</v>
      </c>
      <c r="R1533" s="76" t="str">
        <f t="shared" si="443"/>
        <v>J=</v>
      </c>
      <c r="S1533" s="92">
        <f t="shared" si="444"/>
        <v>46423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0">
        <f t="shared" si="429"/>
        <v>46300</v>
      </c>
      <c r="B1534" s="77" t="str">
        <f t="shared" ca="1" si="430"/>
        <v>n.d</v>
      </c>
      <c r="C1534" s="71">
        <f t="shared" si="433"/>
        <v>500</v>
      </c>
      <c r="D1534" s="10">
        <f ca="1">IF(A1534&lt;$B$1,VLOOKUP(A1534,[1]DI!$A$4:$B$15000,2,FALSE),0)</f>
        <v>0</v>
      </c>
      <c r="E1534" s="71">
        <f t="shared" ca="1" si="434"/>
        <v>1</v>
      </c>
      <c r="F1534" s="71">
        <f ca="1">(TRUNC(PRODUCT($E$16:$E1533),16))</f>
        <v>1.37678777149288</v>
      </c>
      <c r="G1534" s="71">
        <f t="shared" ca="1" si="435"/>
        <v>1.37678777149288</v>
      </c>
      <c r="H1534" s="71">
        <f t="shared" ca="1" si="436"/>
        <v>1</v>
      </c>
      <c r="I1534" s="72">
        <f t="shared" si="431"/>
        <v>1.2999999999999999E-2</v>
      </c>
      <c r="J1534" s="92">
        <f t="shared" si="437"/>
        <v>46239</v>
      </c>
      <c r="K1534" s="73">
        <f t="shared" si="432"/>
        <v>42</v>
      </c>
      <c r="L1534" s="74">
        <f t="shared" si="438"/>
        <v>42</v>
      </c>
      <c r="M1534" s="75">
        <f t="shared" si="439"/>
        <v>1.002155023</v>
      </c>
      <c r="N1534" s="75">
        <f t="shared" ca="1" si="440"/>
        <v>1.002155023</v>
      </c>
      <c r="O1534" s="74">
        <f t="shared" si="441"/>
        <v>0</v>
      </c>
      <c r="P1534" s="71">
        <f t="shared" ca="1" si="442"/>
        <v>1.0775115</v>
      </c>
      <c r="Q1534" s="71">
        <f t="shared" si="428"/>
        <v>0</v>
      </c>
      <c r="R1534" s="76" t="str">
        <f t="shared" si="443"/>
        <v>J=</v>
      </c>
      <c r="S1534" s="92">
        <f t="shared" si="444"/>
        <v>46423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0">
        <f t="shared" si="429"/>
        <v>46301</v>
      </c>
      <c r="B1535" s="77" t="str">
        <f t="shared" ca="1" si="430"/>
        <v>n.d</v>
      </c>
      <c r="C1535" s="71">
        <f t="shared" si="433"/>
        <v>500</v>
      </c>
      <c r="D1535" s="10">
        <f ca="1">IF(A1535&lt;$B$1,VLOOKUP(A1535,[1]DI!$A$4:$B$15000,2,FALSE),0)</f>
        <v>0</v>
      </c>
      <c r="E1535" s="71">
        <f t="shared" ca="1" si="434"/>
        <v>1</v>
      </c>
      <c r="F1535" s="71">
        <f ca="1">(TRUNC(PRODUCT($E$16:$E1534),16))</f>
        <v>1.37678777149288</v>
      </c>
      <c r="G1535" s="71">
        <f t="shared" ca="1" si="435"/>
        <v>1.37678777149288</v>
      </c>
      <c r="H1535" s="71">
        <f t="shared" ca="1" si="436"/>
        <v>1</v>
      </c>
      <c r="I1535" s="72">
        <f t="shared" si="431"/>
        <v>1.2999999999999999E-2</v>
      </c>
      <c r="J1535" s="92">
        <f t="shared" si="437"/>
        <v>46239</v>
      </c>
      <c r="K1535" s="73">
        <f t="shared" si="432"/>
        <v>43</v>
      </c>
      <c r="L1535" s="74">
        <f t="shared" si="438"/>
        <v>43</v>
      </c>
      <c r="M1535" s="75">
        <f t="shared" si="439"/>
        <v>1.00220639</v>
      </c>
      <c r="N1535" s="75">
        <f t="shared" ca="1" si="440"/>
        <v>1.00220639</v>
      </c>
      <c r="O1535" s="74">
        <f t="shared" si="441"/>
        <v>0</v>
      </c>
      <c r="P1535" s="71">
        <f t="shared" ca="1" si="442"/>
        <v>1.1031949999999999</v>
      </c>
      <c r="Q1535" s="71">
        <f t="shared" si="428"/>
        <v>0</v>
      </c>
      <c r="R1535" s="76" t="str">
        <f t="shared" si="443"/>
        <v>J=</v>
      </c>
      <c r="S1535" s="92">
        <f t="shared" si="444"/>
        <v>46423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0">
        <f t="shared" si="429"/>
        <v>46302</v>
      </c>
      <c r="B1536" s="77" t="str">
        <f t="shared" ca="1" si="430"/>
        <v>n.d</v>
      </c>
      <c r="C1536" s="71">
        <f t="shared" si="433"/>
        <v>500</v>
      </c>
      <c r="D1536" s="10">
        <f ca="1">IF(A1536&lt;$B$1,VLOOKUP(A1536,[1]DI!$A$4:$B$15000,2,FALSE),0)</f>
        <v>0</v>
      </c>
      <c r="E1536" s="71">
        <f t="shared" ca="1" si="434"/>
        <v>1</v>
      </c>
      <c r="F1536" s="71">
        <f ca="1">(TRUNC(PRODUCT($E$16:$E1535),16))</f>
        <v>1.37678777149288</v>
      </c>
      <c r="G1536" s="71">
        <f t="shared" ca="1" si="435"/>
        <v>1.37678777149288</v>
      </c>
      <c r="H1536" s="71">
        <f t="shared" ca="1" si="436"/>
        <v>1</v>
      </c>
      <c r="I1536" s="72">
        <f t="shared" si="431"/>
        <v>1.2999999999999999E-2</v>
      </c>
      <c r="J1536" s="92">
        <f t="shared" si="437"/>
        <v>46239</v>
      </c>
      <c r="K1536" s="73">
        <f t="shared" si="432"/>
        <v>44</v>
      </c>
      <c r="L1536" s="74">
        <f t="shared" si="438"/>
        <v>44</v>
      </c>
      <c r="M1536" s="75">
        <f t="shared" si="439"/>
        <v>1.0022577589999999</v>
      </c>
      <c r="N1536" s="75">
        <f t="shared" ca="1" si="440"/>
        <v>1.0022577589999999</v>
      </c>
      <c r="O1536" s="74">
        <f t="shared" si="441"/>
        <v>0</v>
      </c>
      <c r="P1536" s="71">
        <f t="shared" ca="1" si="442"/>
        <v>1.1288794900000001</v>
      </c>
      <c r="Q1536" s="71">
        <f t="shared" si="428"/>
        <v>0</v>
      </c>
      <c r="R1536" s="76" t="str">
        <f t="shared" si="443"/>
        <v>J=</v>
      </c>
      <c r="S1536" s="92">
        <f t="shared" si="444"/>
        <v>46423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0">
        <f t="shared" si="429"/>
        <v>46303</v>
      </c>
      <c r="B1537" s="77" t="str">
        <f t="shared" ca="1" si="430"/>
        <v>n.d</v>
      </c>
      <c r="C1537" s="71">
        <f t="shared" si="433"/>
        <v>500</v>
      </c>
      <c r="D1537" s="10">
        <f ca="1">IF(A1537&lt;$B$1,VLOOKUP(A1537,[1]DI!$A$4:$B$15000,2,FALSE),0)</f>
        <v>0</v>
      </c>
      <c r="E1537" s="71">
        <f t="shared" ca="1" si="434"/>
        <v>1</v>
      </c>
      <c r="F1537" s="71">
        <f ca="1">(TRUNC(PRODUCT($E$16:$E1536),16))</f>
        <v>1.37678777149288</v>
      </c>
      <c r="G1537" s="71">
        <f t="shared" ca="1" si="435"/>
        <v>1.37678777149288</v>
      </c>
      <c r="H1537" s="71">
        <f t="shared" ca="1" si="436"/>
        <v>1</v>
      </c>
      <c r="I1537" s="72">
        <f t="shared" si="431"/>
        <v>1.2999999999999999E-2</v>
      </c>
      <c r="J1537" s="92">
        <f t="shared" si="437"/>
        <v>46239</v>
      </c>
      <c r="K1537" s="73">
        <f t="shared" si="432"/>
        <v>45</v>
      </c>
      <c r="L1537" s="74">
        <f t="shared" si="438"/>
        <v>45</v>
      </c>
      <c r="M1537" s="75">
        <f t="shared" si="439"/>
        <v>1.0023091310000001</v>
      </c>
      <c r="N1537" s="75">
        <f t="shared" ca="1" si="440"/>
        <v>1.0023091310000001</v>
      </c>
      <c r="O1537" s="74">
        <f t="shared" si="441"/>
        <v>0</v>
      </c>
      <c r="P1537" s="71">
        <f t="shared" ca="1" si="442"/>
        <v>1.1545654999999999</v>
      </c>
      <c r="Q1537" s="71">
        <f t="shared" si="428"/>
        <v>0</v>
      </c>
      <c r="R1537" s="76" t="str">
        <f t="shared" si="443"/>
        <v>J=</v>
      </c>
      <c r="S1537" s="92">
        <f t="shared" si="444"/>
        <v>46423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0">
        <f t="shared" si="429"/>
        <v>46304</v>
      </c>
      <c r="B1538" s="77" t="str">
        <f t="shared" ca="1" si="430"/>
        <v>n.d</v>
      </c>
      <c r="C1538" s="71">
        <f t="shared" si="433"/>
        <v>500</v>
      </c>
      <c r="D1538" s="10">
        <f ca="1">IF(A1538&lt;$B$1,VLOOKUP(A1538,[1]DI!$A$4:$B$15000,2,FALSE),0)</f>
        <v>0</v>
      </c>
      <c r="E1538" s="71">
        <f t="shared" ca="1" si="434"/>
        <v>1</v>
      </c>
      <c r="F1538" s="71">
        <f ca="1">(TRUNC(PRODUCT($E$16:$E1537),16))</f>
        <v>1.37678777149288</v>
      </c>
      <c r="G1538" s="71">
        <f t="shared" ca="1" si="435"/>
        <v>1.37678777149288</v>
      </c>
      <c r="H1538" s="71">
        <f t="shared" ca="1" si="436"/>
        <v>1</v>
      </c>
      <c r="I1538" s="72">
        <f t="shared" si="431"/>
        <v>1.2999999999999999E-2</v>
      </c>
      <c r="J1538" s="92">
        <f t="shared" si="437"/>
        <v>46239</v>
      </c>
      <c r="K1538" s="73">
        <f t="shared" si="432"/>
        <v>46</v>
      </c>
      <c r="L1538" s="74">
        <f t="shared" si="438"/>
        <v>46</v>
      </c>
      <c r="M1538" s="75">
        <f t="shared" si="439"/>
        <v>1.002360505</v>
      </c>
      <c r="N1538" s="75">
        <f t="shared" ca="1" si="440"/>
        <v>1.002360505</v>
      </c>
      <c r="O1538" s="74">
        <f t="shared" si="441"/>
        <v>0</v>
      </c>
      <c r="P1538" s="71">
        <f t="shared" ca="1" si="442"/>
        <v>1.18025249</v>
      </c>
      <c r="Q1538" s="71">
        <f t="shared" si="428"/>
        <v>0</v>
      </c>
      <c r="R1538" s="76" t="str">
        <f t="shared" si="443"/>
        <v>J=</v>
      </c>
      <c r="S1538" s="92">
        <f t="shared" si="444"/>
        <v>46423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0">
        <f t="shared" si="429"/>
        <v>46305</v>
      </c>
      <c r="B1539" s="77" t="str">
        <f t="shared" ca="1" si="430"/>
        <v>n.d</v>
      </c>
      <c r="C1539" s="71">
        <f t="shared" si="433"/>
        <v>500</v>
      </c>
      <c r="D1539" s="10">
        <f ca="1">IF(A1539&lt;$B$1,VLOOKUP(A1539,[1]DI!$A$4:$B$15000,2,FALSE),0)</f>
        <v>0</v>
      </c>
      <c r="E1539" s="71">
        <f t="shared" ca="1" si="434"/>
        <v>1</v>
      </c>
      <c r="F1539" s="71">
        <f ca="1">(TRUNC(PRODUCT($E$16:$E1538),16))</f>
        <v>1.37678777149288</v>
      </c>
      <c r="G1539" s="71">
        <f t="shared" ca="1" si="435"/>
        <v>1.37678777149288</v>
      </c>
      <c r="H1539" s="71">
        <f t="shared" ca="1" si="436"/>
        <v>1</v>
      </c>
      <c r="I1539" s="72">
        <f t="shared" si="431"/>
        <v>1.2999999999999999E-2</v>
      </c>
      <c r="J1539" s="92">
        <f t="shared" si="437"/>
        <v>46239</v>
      </c>
      <c r="K1539" s="73">
        <f t="shared" si="432"/>
        <v>46</v>
      </c>
      <c r="L1539" s="74">
        <f t="shared" si="438"/>
        <v>47</v>
      </c>
      <c r="M1539" s="75">
        <f t="shared" si="439"/>
        <v>1.0024118820000001</v>
      </c>
      <c r="N1539" s="75">
        <f t="shared" ca="1" si="440"/>
        <v>1.0024118820000001</v>
      </c>
      <c r="O1539" s="74">
        <f t="shared" si="441"/>
        <v>0</v>
      </c>
      <c r="P1539" s="71">
        <f t="shared" ca="1" si="442"/>
        <v>1.2059409999999999</v>
      </c>
      <c r="Q1539" s="71">
        <f t="shared" si="428"/>
        <v>0</v>
      </c>
      <c r="R1539" s="76" t="str">
        <f t="shared" si="443"/>
        <v>J=</v>
      </c>
      <c r="S1539" s="92">
        <f t="shared" si="444"/>
        <v>46423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0">
        <f t="shared" si="429"/>
        <v>46306</v>
      </c>
      <c r="B1540" s="77" t="str">
        <f t="shared" ca="1" si="430"/>
        <v>n.d</v>
      </c>
      <c r="C1540" s="71">
        <f t="shared" si="433"/>
        <v>500</v>
      </c>
      <c r="D1540" s="10">
        <f ca="1">IF(A1540&lt;$B$1,VLOOKUP(A1540,[1]DI!$A$4:$B$15000,2,FALSE),0)</f>
        <v>0</v>
      </c>
      <c r="E1540" s="71">
        <f t="shared" ca="1" si="434"/>
        <v>1</v>
      </c>
      <c r="F1540" s="71">
        <f ca="1">(TRUNC(PRODUCT($E$16:$E1539),16))</f>
        <v>1.37678777149288</v>
      </c>
      <c r="G1540" s="71">
        <f t="shared" ca="1" si="435"/>
        <v>1.37678777149288</v>
      </c>
      <c r="H1540" s="71">
        <f t="shared" ca="1" si="436"/>
        <v>1</v>
      </c>
      <c r="I1540" s="72">
        <f t="shared" si="431"/>
        <v>1.2999999999999999E-2</v>
      </c>
      <c r="J1540" s="92">
        <f t="shared" si="437"/>
        <v>46239</v>
      </c>
      <c r="K1540" s="73">
        <f t="shared" si="432"/>
        <v>46</v>
      </c>
      <c r="L1540" s="74">
        <f t="shared" si="438"/>
        <v>47</v>
      </c>
      <c r="M1540" s="75">
        <f t="shared" si="439"/>
        <v>1.0024118820000001</v>
      </c>
      <c r="N1540" s="75">
        <f t="shared" ca="1" si="440"/>
        <v>1.0024118820000001</v>
      </c>
      <c r="O1540" s="74">
        <f t="shared" si="441"/>
        <v>0</v>
      </c>
      <c r="P1540" s="71">
        <f t="shared" ca="1" si="442"/>
        <v>1.2059409999999999</v>
      </c>
      <c r="Q1540" s="71">
        <f t="shared" si="428"/>
        <v>0</v>
      </c>
      <c r="R1540" s="76" t="str">
        <f t="shared" si="443"/>
        <v>J=</v>
      </c>
      <c r="S1540" s="92">
        <f t="shared" si="444"/>
        <v>46423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0">
        <f t="shared" si="429"/>
        <v>46307</v>
      </c>
      <c r="B1541" s="77" t="str">
        <f t="shared" ca="1" si="430"/>
        <v>n.d</v>
      </c>
      <c r="C1541" s="71">
        <f t="shared" si="433"/>
        <v>500</v>
      </c>
      <c r="D1541" s="10">
        <f ca="1">IF(A1541&lt;$B$1,VLOOKUP(A1541,[1]DI!$A$4:$B$15000,2,FALSE),0)</f>
        <v>0</v>
      </c>
      <c r="E1541" s="71">
        <f t="shared" ca="1" si="434"/>
        <v>1</v>
      </c>
      <c r="F1541" s="71">
        <f ca="1">(TRUNC(PRODUCT($E$16:$E1540),16))</f>
        <v>1.37678777149288</v>
      </c>
      <c r="G1541" s="71">
        <f t="shared" ca="1" si="435"/>
        <v>1.37678777149288</v>
      </c>
      <c r="H1541" s="71">
        <f t="shared" ca="1" si="436"/>
        <v>1</v>
      </c>
      <c r="I1541" s="72">
        <f t="shared" si="431"/>
        <v>1.2999999999999999E-2</v>
      </c>
      <c r="J1541" s="92">
        <f t="shared" si="437"/>
        <v>46239</v>
      </c>
      <c r="K1541" s="73">
        <f t="shared" si="432"/>
        <v>46</v>
      </c>
      <c r="L1541" s="74">
        <f t="shared" si="438"/>
        <v>47</v>
      </c>
      <c r="M1541" s="75">
        <f t="shared" si="439"/>
        <v>1.0024118820000001</v>
      </c>
      <c r="N1541" s="75">
        <f t="shared" ca="1" si="440"/>
        <v>1.0024118820000001</v>
      </c>
      <c r="O1541" s="74">
        <f t="shared" si="441"/>
        <v>0</v>
      </c>
      <c r="P1541" s="71">
        <f t="shared" ca="1" si="442"/>
        <v>1.2059409999999999</v>
      </c>
      <c r="Q1541" s="71">
        <f t="shared" si="428"/>
        <v>0</v>
      </c>
      <c r="R1541" s="76" t="str">
        <f t="shared" si="443"/>
        <v>J=</v>
      </c>
      <c r="S1541" s="92">
        <f t="shared" si="444"/>
        <v>46423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0">
        <f t="shared" si="429"/>
        <v>46308</v>
      </c>
      <c r="B1542" s="77" t="str">
        <f t="shared" ca="1" si="430"/>
        <v>n.d</v>
      </c>
      <c r="C1542" s="71">
        <f t="shared" si="433"/>
        <v>500</v>
      </c>
      <c r="D1542" s="10">
        <f ca="1">IF(A1542&lt;$B$1,VLOOKUP(A1542,[1]DI!$A$4:$B$15000,2,FALSE),0)</f>
        <v>0</v>
      </c>
      <c r="E1542" s="71">
        <f t="shared" ca="1" si="434"/>
        <v>1</v>
      </c>
      <c r="F1542" s="71">
        <f ca="1">(TRUNC(PRODUCT($E$16:$E1541),16))</f>
        <v>1.37678777149288</v>
      </c>
      <c r="G1542" s="71">
        <f t="shared" ca="1" si="435"/>
        <v>1.37678777149288</v>
      </c>
      <c r="H1542" s="71">
        <f t="shared" ca="1" si="436"/>
        <v>1</v>
      </c>
      <c r="I1542" s="72">
        <f t="shared" si="431"/>
        <v>1.2999999999999999E-2</v>
      </c>
      <c r="J1542" s="92">
        <f t="shared" si="437"/>
        <v>46239</v>
      </c>
      <c r="K1542" s="73">
        <f t="shared" si="432"/>
        <v>47</v>
      </c>
      <c r="L1542" s="74">
        <f t="shared" si="438"/>
        <v>47</v>
      </c>
      <c r="M1542" s="75">
        <f t="shared" si="439"/>
        <v>1.0024118820000001</v>
      </c>
      <c r="N1542" s="75">
        <f t="shared" ca="1" si="440"/>
        <v>1.0024118820000001</v>
      </c>
      <c r="O1542" s="74">
        <f t="shared" si="441"/>
        <v>0</v>
      </c>
      <c r="P1542" s="71">
        <f t="shared" ca="1" si="442"/>
        <v>1.2059409999999999</v>
      </c>
      <c r="Q1542" s="71">
        <f t="shared" si="428"/>
        <v>0</v>
      </c>
      <c r="R1542" s="76" t="str">
        <f t="shared" si="443"/>
        <v>J=</v>
      </c>
      <c r="S1542" s="92">
        <f t="shared" si="444"/>
        <v>46423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0">
        <f t="shared" si="429"/>
        <v>46309</v>
      </c>
      <c r="B1543" s="77" t="str">
        <f t="shared" ca="1" si="430"/>
        <v>n.d</v>
      </c>
      <c r="C1543" s="71">
        <f t="shared" si="433"/>
        <v>500</v>
      </c>
      <c r="D1543" s="10">
        <f ca="1">IF(A1543&lt;$B$1,VLOOKUP(A1543,[1]DI!$A$4:$B$15000,2,FALSE),0)</f>
        <v>0</v>
      </c>
      <c r="E1543" s="71">
        <f t="shared" ca="1" si="434"/>
        <v>1</v>
      </c>
      <c r="F1543" s="71">
        <f ca="1">(TRUNC(PRODUCT($E$16:$E1542),16))</f>
        <v>1.37678777149288</v>
      </c>
      <c r="G1543" s="71">
        <f t="shared" ca="1" si="435"/>
        <v>1.37678777149288</v>
      </c>
      <c r="H1543" s="71">
        <f t="shared" ca="1" si="436"/>
        <v>1</v>
      </c>
      <c r="I1543" s="72">
        <f t="shared" si="431"/>
        <v>1.2999999999999999E-2</v>
      </c>
      <c r="J1543" s="92">
        <f t="shared" si="437"/>
        <v>46239</v>
      </c>
      <c r="K1543" s="73">
        <f t="shared" si="432"/>
        <v>48</v>
      </c>
      <c r="L1543" s="74">
        <f t="shared" si="438"/>
        <v>48</v>
      </c>
      <c r="M1543" s="75">
        <f t="shared" si="439"/>
        <v>1.002463262</v>
      </c>
      <c r="N1543" s="75">
        <f t="shared" ca="1" si="440"/>
        <v>1.002463262</v>
      </c>
      <c r="O1543" s="74">
        <f t="shared" si="441"/>
        <v>0</v>
      </c>
      <c r="P1543" s="71">
        <f t="shared" ca="1" si="442"/>
        <v>1.2316309999999999</v>
      </c>
      <c r="Q1543" s="71">
        <f t="shared" si="428"/>
        <v>0</v>
      </c>
      <c r="R1543" s="76" t="str">
        <f t="shared" si="443"/>
        <v>J=</v>
      </c>
      <c r="S1543" s="92">
        <f t="shared" si="444"/>
        <v>46423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0">
        <f t="shared" si="429"/>
        <v>46310</v>
      </c>
      <c r="B1544" s="77" t="str">
        <f t="shared" ca="1" si="430"/>
        <v>n.d</v>
      </c>
      <c r="C1544" s="71">
        <f t="shared" si="433"/>
        <v>500</v>
      </c>
      <c r="D1544" s="10">
        <f ca="1">IF(A1544&lt;$B$1,VLOOKUP(A1544,[1]DI!$A$4:$B$15000,2,FALSE),0)</f>
        <v>0</v>
      </c>
      <c r="E1544" s="71">
        <f t="shared" ca="1" si="434"/>
        <v>1</v>
      </c>
      <c r="F1544" s="71">
        <f ca="1">(TRUNC(PRODUCT($E$16:$E1543),16))</f>
        <v>1.37678777149288</v>
      </c>
      <c r="G1544" s="71">
        <f t="shared" ca="1" si="435"/>
        <v>1.37678777149288</v>
      </c>
      <c r="H1544" s="71">
        <f t="shared" ca="1" si="436"/>
        <v>1</v>
      </c>
      <c r="I1544" s="72">
        <f t="shared" si="431"/>
        <v>1.2999999999999999E-2</v>
      </c>
      <c r="J1544" s="92">
        <f t="shared" si="437"/>
        <v>46239</v>
      </c>
      <c r="K1544" s="73">
        <f t="shared" si="432"/>
        <v>49</v>
      </c>
      <c r="L1544" s="74">
        <f t="shared" si="438"/>
        <v>49</v>
      </c>
      <c r="M1544" s="75">
        <f t="shared" si="439"/>
        <v>1.002514645</v>
      </c>
      <c r="N1544" s="75">
        <f t="shared" ca="1" si="440"/>
        <v>1.002514645</v>
      </c>
      <c r="O1544" s="74">
        <f t="shared" si="441"/>
        <v>0</v>
      </c>
      <c r="P1544" s="71">
        <f t="shared" ca="1" si="442"/>
        <v>1.25732249</v>
      </c>
      <c r="Q1544" s="71">
        <f t="shared" si="428"/>
        <v>0</v>
      </c>
      <c r="R1544" s="76" t="str">
        <f t="shared" si="443"/>
        <v>J=</v>
      </c>
      <c r="S1544" s="92">
        <f t="shared" si="444"/>
        <v>46423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0">
        <f t="shared" si="429"/>
        <v>46311</v>
      </c>
      <c r="B1545" s="77" t="str">
        <f t="shared" ca="1" si="430"/>
        <v>n.d</v>
      </c>
      <c r="C1545" s="71">
        <f t="shared" si="433"/>
        <v>500</v>
      </c>
      <c r="D1545" s="10">
        <f ca="1">IF(A1545&lt;$B$1,VLOOKUP(A1545,[1]DI!$A$4:$B$15000,2,FALSE),0)</f>
        <v>0</v>
      </c>
      <c r="E1545" s="71">
        <f t="shared" ca="1" si="434"/>
        <v>1</v>
      </c>
      <c r="F1545" s="71">
        <f ca="1">(TRUNC(PRODUCT($E$16:$E1544),16))</f>
        <v>1.37678777149288</v>
      </c>
      <c r="G1545" s="71">
        <f t="shared" ca="1" si="435"/>
        <v>1.37678777149288</v>
      </c>
      <c r="H1545" s="71">
        <f t="shared" ca="1" si="436"/>
        <v>1</v>
      </c>
      <c r="I1545" s="72">
        <f t="shared" si="431"/>
        <v>1.2999999999999999E-2</v>
      </c>
      <c r="J1545" s="92">
        <f t="shared" si="437"/>
        <v>46239</v>
      </c>
      <c r="K1545" s="73">
        <f t="shared" si="432"/>
        <v>50</v>
      </c>
      <c r="L1545" s="74">
        <f t="shared" si="438"/>
        <v>50</v>
      </c>
      <c r="M1545" s="75">
        <f t="shared" si="439"/>
        <v>1.0025660300000001</v>
      </c>
      <c r="N1545" s="75">
        <f t="shared" ca="1" si="440"/>
        <v>1.0025660300000001</v>
      </c>
      <c r="O1545" s="74">
        <f t="shared" si="441"/>
        <v>0</v>
      </c>
      <c r="P1545" s="71">
        <f t="shared" ca="1" si="442"/>
        <v>1.283015</v>
      </c>
      <c r="Q1545" s="71">
        <f t="shared" si="428"/>
        <v>0</v>
      </c>
      <c r="R1545" s="76" t="str">
        <f t="shared" si="443"/>
        <v>J=</v>
      </c>
      <c r="S1545" s="92">
        <f t="shared" si="444"/>
        <v>46423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0">
        <f t="shared" si="429"/>
        <v>46312</v>
      </c>
      <c r="B1546" s="77" t="str">
        <f t="shared" ca="1" si="430"/>
        <v>n.d</v>
      </c>
      <c r="C1546" s="71">
        <f t="shared" si="433"/>
        <v>500</v>
      </c>
      <c r="D1546" s="10">
        <f ca="1">IF(A1546&lt;$B$1,VLOOKUP(A1546,[1]DI!$A$4:$B$15000,2,FALSE),0)</f>
        <v>0</v>
      </c>
      <c r="E1546" s="71">
        <f t="shared" ca="1" si="434"/>
        <v>1</v>
      </c>
      <c r="F1546" s="71">
        <f ca="1">(TRUNC(PRODUCT($E$16:$E1545),16))</f>
        <v>1.37678777149288</v>
      </c>
      <c r="G1546" s="71">
        <f t="shared" ca="1" si="435"/>
        <v>1.37678777149288</v>
      </c>
      <c r="H1546" s="71">
        <f t="shared" ca="1" si="436"/>
        <v>1</v>
      </c>
      <c r="I1546" s="72">
        <f t="shared" si="431"/>
        <v>1.2999999999999999E-2</v>
      </c>
      <c r="J1546" s="92">
        <f t="shared" si="437"/>
        <v>46239</v>
      </c>
      <c r="K1546" s="73">
        <f t="shared" si="432"/>
        <v>50</v>
      </c>
      <c r="L1546" s="74">
        <f t="shared" si="438"/>
        <v>51</v>
      </c>
      <c r="M1546" s="75">
        <f t="shared" si="439"/>
        <v>1.002617417</v>
      </c>
      <c r="N1546" s="75">
        <f t="shared" ca="1" si="440"/>
        <v>1.002617417</v>
      </c>
      <c r="O1546" s="74">
        <f t="shared" si="441"/>
        <v>0</v>
      </c>
      <c r="P1546" s="71">
        <f t="shared" ca="1" si="442"/>
        <v>1.3087084899999999</v>
      </c>
      <c r="Q1546" s="71">
        <f t="shared" si="428"/>
        <v>0</v>
      </c>
      <c r="R1546" s="76" t="str">
        <f t="shared" si="443"/>
        <v>J=</v>
      </c>
      <c r="S1546" s="92">
        <f t="shared" si="444"/>
        <v>46423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0">
        <f t="shared" si="429"/>
        <v>46313</v>
      </c>
      <c r="B1547" s="77" t="str">
        <f t="shared" ca="1" si="430"/>
        <v>n.d</v>
      </c>
      <c r="C1547" s="71">
        <f t="shared" si="433"/>
        <v>500</v>
      </c>
      <c r="D1547" s="10">
        <f ca="1">IF(A1547&lt;$B$1,VLOOKUP(A1547,[1]DI!$A$4:$B$15000,2,FALSE),0)</f>
        <v>0</v>
      </c>
      <c r="E1547" s="71">
        <f t="shared" ca="1" si="434"/>
        <v>1</v>
      </c>
      <c r="F1547" s="71">
        <f ca="1">(TRUNC(PRODUCT($E$16:$E1546),16))</f>
        <v>1.37678777149288</v>
      </c>
      <c r="G1547" s="71">
        <f t="shared" ca="1" si="435"/>
        <v>1.37678777149288</v>
      </c>
      <c r="H1547" s="71">
        <f t="shared" ca="1" si="436"/>
        <v>1</v>
      </c>
      <c r="I1547" s="72">
        <f t="shared" si="431"/>
        <v>1.2999999999999999E-2</v>
      </c>
      <c r="J1547" s="92">
        <f t="shared" si="437"/>
        <v>46239</v>
      </c>
      <c r="K1547" s="73">
        <f t="shared" si="432"/>
        <v>50</v>
      </c>
      <c r="L1547" s="74">
        <f t="shared" si="438"/>
        <v>51</v>
      </c>
      <c r="M1547" s="75">
        <f t="shared" si="439"/>
        <v>1.002617417</v>
      </c>
      <c r="N1547" s="75">
        <f t="shared" ca="1" si="440"/>
        <v>1.002617417</v>
      </c>
      <c r="O1547" s="74">
        <f t="shared" si="441"/>
        <v>0</v>
      </c>
      <c r="P1547" s="71">
        <f t="shared" ca="1" si="442"/>
        <v>1.3087084899999999</v>
      </c>
      <c r="Q1547" s="71">
        <f t="shared" si="428"/>
        <v>0</v>
      </c>
      <c r="R1547" s="76" t="str">
        <f t="shared" si="443"/>
        <v>J=</v>
      </c>
      <c r="S1547" s="92">
        <f t="shared" si="444"/>
        <v>46423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0">
        <f t="shared" si="429"/>
        <v>46314</v>
      </c>
      <c r="B1548" s="77" t="str">
        <f t="shared" ca="1" si="430"/>
        <v>n.d</v>
      </c>
      <c r="C1548" s="71">
        <f t="shared" si="433"/>
        <v>500</v>
      </c>
      <c r="D1548" s="10">
        <f ca="1">IF(A1548&lt;$B$1,VLOOKUP(A1548,[1]DI!$A$4:$B$15000,2,FALSE),0)</f>
        <v>0</v>
      </c>
      <c r="E1548" s="71">
        <f t="shared" ca="1" si="434"/>
        <v>1</v>
      </c>
      <c r="F1548" s="71">
        <f ca="1">(TRUNC(PRODUCT($E$16:$E1547),16))</f>
        <v>1.37678777149288</v>
      </c>
      <c r="G1548" s="71">
        <f t="shared" ca="1" si="435"/>
        <v>1.37678777149288</v>
      </c>
      <c r="H1548" s="71">
        <f t="shared" ca="1" si="436"/>
        <v>1</v>
      </c>
      <c r="I1548" s="72">
        <f t="shared" si="431"/>
        <v>1.2999999999999999E-2</v>
      </c>
      <c r="J1548" s="92">
        <f t="shared" si="437"/>
        <v>46239</v>
      </c>
      <c r="K1548" s="73">
        <f t="shared" si="432"/>
        <v>51</v>
      </c>
      <c r="L1548" s="74">
        <f t="shared" si="438"/>
        <v>51</v>
      </c>
      <c r="M1548" s="75">
        <f t="shared" si="439"/>
        <v>1.002617417</v>
      </c>
      <c r="N1548" s="75">
        <f t="shared" ca="1" si="440"/>
        <v>1.002617417</v>
      </c>
      <c r="O1548" s="74">
        <f t="shared" si="441"/>
        <v>0</v>
      </c>
      <c r="P1548" s="71">
        <f t="shared" ca="1" si="442"/>
        <v>1.3087084899999999</v>
      </c>
      <c r="Q1548" s="71">
        <f t="shared" si="428"/>
        <v>0</v>
      </c>
      <c r="R1548" s="76" t="str">
        <f t="shared" si="443"/>
        <v>J=</v>
      </c>
      <c r="S1548" s="92">
        <f t="shared" si="444"/>
        <v>46423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0">
        <f t="shared" si="429"/>
        <v>46315</v>
      </c>
      <c r="B1549" s="77" t="str">
        <f t="shared" ca="1" si="430"/>
        <v>n.d</v>
      </c>
      <c r="C1549" s="71">
        <f t="shared" si="433"/>
        <v>500</v>
      </c>
      <c r="D1549" s="10">
        <f ca="1">IF(A1549&lt;$B$1,VLOOKUP(A1549,[1]DI!$A$4:$B$15000,2,FALSE),0)</f>
        <v>0</v>
      </c>
      <c r="E1549" s="71">
        <f t="shared" ca="1" si="434"/>
        <v>1</v>
      </c>
      <c r="F1549" s="71">
        <f ca="1">(TRUNC(PRODUCT($E$16:$E1548),16))</f>
        <v>1.37678777149288</v>
      </c>
      <c r="G1549" s="71">
        <f t="shared" ca="1" si="435"/>
        <v>1.37678777149288</v>
      </c>
      <c r="H1549" s="71">
        <f t="shared" ca="1" si="436"/>
        <v>1</v>
      </c>
      <c r="I1549" s="72">
        <f t="shared" si="431"/>
        <v>1.2999999999999999E-2</v>
      </c>
      <c r="J1549" s="92">
        <f t="shared" si="437"/>
        <v>46239</v>
      </c>
      <c r="K1549" s="73">
        <f t="shared" si="432"/>
        <v>52</v>
      </c>
      <c r="L1549" s="74">
        <f t="shared" si="438"/>
        <v>52</v>
      </c>
      <c r="M1549" s="75">
        <f t="shared" si="439"/>
        <v>1.0026688079999999</v>
      </c>
      <c r="N1549" s="75">
        <f t="shared" ca="1" si="440"/>
        <v>1.0026688079999999</v>
      </c>
      <c r="O1549" s="74">
        <f t="shared" si="441"/>
        <v>0</v>
      </c>
      <c r="P1549" s="71">
        <f t="shared" ca="1" si="442"/>
        <v>1.33440399</v>
      </c>
      <c r="Q1549" s="71">
        <f t="shared" si="428"/>
        <v>0</v>
      </c>
      <c r="R1549" s="76" t="str">
        <f t="shared" si="443"/>
        <v>J=</v>
      </c>
      <c r="S1549" s="92">
        <f t="shared" si="444"/>
        <v>46423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0">
        <f t="shared" si="429"/>
        <v>46316</v>
      </c>
      <c r="B1550" s="77" t="str">
        <f t="shared" ca="1" si="430"/>
        <v>n.d</v>
      </c>
      <c r="C1550" s="71">
        <f t="shared" si="433"/>
        <v>500</v>
      </c>
      <c r="D1550" s="10">
        <f ca="1">IF(A1550&lt;$B$1,VLOOKUP(A1550,[1]DI!$A$4:$B$15000,2,FALSE),0)</f>
        <v>0</v>
      </c>
      <c r="E1550" s="71">
        <f t="shared" ca="1" si="434"/>
        <v>1</v>
      </c>
      <c r="F1550" s="71">
        <f ca="1">(TRUNC(PRODUCT($E$16:$E1549),16))</f>
        <v>1.37678777149288</v>
      </c>
      <c r="G1550" s="71">
        <f t="shared" ca="1" si="435"/>
        <v>1.37678777149288</v>
      </c>
      <c r="H1550" s="71">
        <f t="shared" ca="1" si="436"/>
        <v>1</v>
      </c>
      <c r="I1550" s="72">
        <f t="shared" si="431"/>
        <v>1.2999999999999999E-2</v>
      </c>
      <c r="J1550" s="92">
        <f t="shared" si="437"/>
        <v>46239</v>
      </c>
      <c r="K1550" s="73">
        <f t="shared" si="432"/>
        <v>53</v>
      </c>
      <c r="L1550" s="74">
        <f t="shared" si="438"/>
        <v>53</v>
      </c>
      <c r="M1550" s="75">
        <f t="shared" si="439"/>
        <v>1.002720201</v>
      </c>
      <c r="N1550" s="75">
        <f t="shared" ca="1" si="440"/>
        <v>1.002720201</v>
      </c>
      <c r="O1550" s="74">
        <f t="shared" si="441"/>
        <v>0</v>
      </c>
      <c r="P1550" s="71">
        <f t="shared" ca="1" si="442"/>
        <v>1.3601004999999999</v>
      </c>
      <c r="Q1550" s="71">
        <f t="shared" si="428"/>
        <v>0</v>
      </c>
      <c r="R1550" s="76" t="str">
        <f t="shared" si="443"/>
        <v>J=</v>
      </c>
      <c r="S1550" s="92">
        <f t="shared" si="444"/>
        <v>46423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0">
        <f t="shared" si="429"/>
        <v>46317</v>
      </c>
      <c r="B1551" s="77" t="str">
        <f t="shared" ca="1" si="430"/>
        <v>n.d</v>
      </c>
      <c r="C1551" s="71">
        <f t="shared" si="433"/>
        <v>500</v>
      </c>
      <c r="D1551" s="10">
        <f ca="1">IF(A1551&lt;$B$1,VLOOKUP(A1551,[1]DI!$A$4:$B$15000,2,FALSE),0)</f>
        <v>0</v>
      </c>
      <c r="E1551" s="71">
        <f t="shared" ca="1" si="434"/>
        <v>1</v>
      </c>
      <c r="F1551" s="71">
        <f ca="1">(TRUNC(PRODUCT($E$16:$E1550),16))</f>
        <v>1.37678777149288</v>
      </c>
      <c r="G1551" s="71">
        <f t="shared" ca="1" si="435"/>
        <v>1.37678777149288</v>
      </c>
      <c r="H1551" s="71">
        <f t="shared" ca="1" si="436"/>
        <v>1</v>
      </c>
      <c r="I1551" s="72">
        <f t="shared" si="431"/>
        <v>1.2999999999999999E-2</v>
      </c>
      <c r="J1551" s="92">
        <f t="shared" si="437"/>
        <v>46239</v>
      </c>
      <c r="K1551" s="73">
        <f t="shared" si="432"/>
        <v>54</v>
      </c>
      <c r="L1551" s="74">
        <f t="shared" si="438"/>
        <v>54</v>
      </c>
      <c r="M1551" s="75">
        <f t="shared" si="439"/>
        <v>1.0027715960000001</v>
      </c>
      <c r="N1551" s="75">
        <f t="shared" ca="1" si="440"/>
        <v>1.0027715960000001</v>
      </c>
      <c r="O1551" s="74">
        <f t="shared" si="441"/>
        <v>0</v>
      </c>
      <c r="P1551" s="71">
        <f t="shared" ca="1" si="442"/>
        <v>1.3857980000000001</v>
      </c>
      <c r="Q1551" s="71">
        <f t="shared" si="428"/>
        <v>0</v>
      </c>
      <c r="R1551" s="76" t="str">
        <f t="shared" si="443"/>
        <v>J=</v>
      </c>
      <c r="S1551" s="92">
        <f t="shared" si="444"/>
        <v>46423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0">
        <f t="shared" si="429"/>
        <v>46318</v>
      </c>
      <c r="B1552" s="77" t="str">
        <f t="shared" ca="1" si="430"/>
        <v>n.d</v>
      </c>
      <c r="C1552" s="71">
        <f t="shared" si="433"/>
        <v>500</v>
      </c>
      <c r="D1552" s="10">
        <f ca="1">IF(A1552&lt;$B$1,VLOOKUP(A1552,[1]DI!$A$4:$B$15000,2,FALSE),0)</f>
        <v>0</v>
      </c>
      <c r="E1552" s="71">
        <f t="shared" ca="1" si="434"/>
        <v>1</v>
      </c>
      <c r="F1552" s="71">
        <f ca="1">(TRUNC(PRODUCT($E$16:$E1551),16))</f>
        <v>1.37678777149288</v>
      </c>
      <c r="G1552" s="71">
        <f t="shared" ca="1" si="435"/>
        <v>1.37678777149288</v>
      </c>
      <c r="H1552" s="71">
        <f t="shared" ca="1" si="436"/>
        <v>1</v>
      </c>
      <c r="I1552" s="72">
        <f t="shared" si="431"/>
        <v>1.2999999999999999E-2</v>
      </c>
      <c r="J1552" s="92">
        <f t="shared" si="437"/>
        <v>46239</v>
      </c>
      <c r="K1552" s="73">
        <f t="shared" si="432"/>
        <v>55</v>
      </c>
      <c r="L1552" s="74">
        <f t="shared" si="438"/>
        <v>55</v>
      </c>
      <c r="M1552" s="75">
        <f t="shared" si="439"/>
        <v>1.0028229950000001</v>
      </c>
      <c r="N1552" s="75">
        <f t="shared" ca="1" si="440"/>
        <v>1.0028229950000001</v>
      </c>
      <c r="O1552" s="74">
        <f t="shared" si="441"/>
        <v>0</v>
      </c>
      <c r="P1552" s="71">
        <f t="shared" ca="1" si="442"/>
        <v>1.4114975000000001</v>
      </c>
      <c r="Q1552" s="71">
        <f t="shared" ref="Q1552:Q1615" si="445">IF(O1552&gt;0,VLOOKUP(O1552,$U$16:$Z$112,6),0)</f>
        <v>0</v>
      </c>
      <c r="R1552" s="76" t="str">
        <f t="shared" si="443"/>
        <v>J=</v>
      </c>
      <c r="S1552" s="92">
        <f t="shared" si="444"/>
        <v>46423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0">
        <f t="shared" ref="A1553:A1616" si="446">(A1552+1)</f>
        <v>46319</v>
      </c>
      <c r="B1553" s="77" t="str">
        <f t="shared" ref="B1553:B1616" ca="1" si="447">IF(A1553&lt;=TODAY(),C1553+P1553,IF(AND(A1553&gt;TODAY(),A1553&lt;=$B$1),IF(VLOOKUP(TODAY(),$A$14:$D$10004,4,FALSE)=0,"n.d",C1553+P1553),"n.d"))</f>
        <v>n.d</v>
      </c>
      <c r="C1553" s="71">
        <f t="shared" si="433"/>
        <v>500</v>
      </c>
      <c r="D1553" s="10">
        <f ca="1">IF(A1553&lt;$B$1,VLOOKUP(A1553,[1]DI!$A$4:$B$15000,2,FALSE),0)</f>
        <v>0</v>
      </c>
      <c r="E1553" s="71">
        <f t="shared" ca="1" si="434"/>
        <v>1</v>
      </c>
      <c r="F1553" s="71">
        <f ca="1">(TRUNC(PRODUCT($E$16:$E1552),16))</f>
        <v>1.37678777149288</v>
      </c>
      <c r="G1553" s="71">
        <f t="shared" ca="1" si="435"/>
        <v>1.37678777149288</v>
      </c>
      <c r="H1553" s="71">
        <f t="shared" ca="1" si="436"/>
        <v>1</v>
      </c>
      <c r="I1553" s="72">
        <f t="shared" ref="I1553:I1616" si="448">I1552</f>
        <v>1.2999999999999999E-2</v>
      </c>
      <c r="J1553" s="92">
        <f t="shared" si="437"/>
        <v>46239</v>
      </c>
      <c r="K1553" s="73">
        <f t="shared" ref="K1553:K1616" si="449">IF(A1553&gt;J1553,IF(NETWORKDAYS(J1553,A1553,$U$81:$U$469)-1=0,1,NETWORKDAYS(J1553,A1553,$U$81:$U$469)-1),0)</f>
        <v>55</v>
      </c>
      <c r="L1553" s="74">
        <f t="shared" si="438"/>
        <v>56</v>
      </c>
      <c r="M1553" s="75">
        <f t="shared" si="439"/>
        <v>1.0028743950000001</v>
      </c>
      <c r="N1553" s="75">
        <f t="shared" ca="1" si="440"/>
        <v>1.0028743950000001</v>
      </c>
      <c r="O1553" s="74">
        <f t="shared" si="441"/>
        <v>0</v>
      </c>
      <c r="P1553" s="71">
        <f t="shared" ca="1" si="442"/>
        <v>1.4371974999999999</v>
      </c>
      <c r="Q1553" s="71">
        <f t="shared" si="445"/>
        <v>0</v>
      </c>
      <c r="R1553" s="76" t="str">
        <f t="shared" si="443"/>
        <v>J=</v>
      </c>
      <c r="S1553" s="92">
        <f t="shared" si="444"/>
        <v>46423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0">
        <f t="shared" si="446"/>
        <v>46320</v>
      </c>
      <c r="B1554" s="77" t="str">
        <f t="shared" ca="1" si="447"/>
        <v>n.d</v>
      </c>
      <c r="C1554" s="71">
        <f t="shared" si="433"/>
        <v>500</v>
      </c>
      <c r="D1554" s="10">
        <f ca="1">IF(A1554&lt;$B$1,VLOOKUP(A1554,[1]DI!$A$4:$B$15000,2,FALSE),0)</f>
        <v>0</v>
      </c>
      <c r="E1554" s="71">
        <f t="shared" ca="1" si="434"/>
        <v>1</v>
      </c>
      <c r="F1554" s="71">
        <f ca="1">(TRUNC(PRODUCT($E$16:$E1553),16))</f>
        <v>1.37678777149288</v>
      </c>
      <c r="G1554" s="71">
        <f t="shared" ca="1" si="435"/>
        <v>1.37678777149288</v>
      </c>
      <c r="H1554" s="71">
        <f t="shared" ca="1" si="436"/>
        <v>1</v>
      </c>
      <c r="I1554" s="72">
        <f t="shared" si="448"/>
        <v>1.2999999999999999E-2</v>
      </c>
      <c r="J1554" s="92">
        <f t="shared" si="437"/>
        <v>46239</v>
      </c>
      <c r="K1554" s="73">
        <f t="shared" si="449"/>
        <v>55</v>
      </c>
      <c r="L1554" s="74">
        <f t="shared" si="438"/>
        <v>56</v>
      </c>
      <c r="M1554" s="75">
        <f t="shared" si="439"/>
        <v>1.0028743950000001</v>
      </c>
      <c r="N1554" s="75">
        <f t="shared" ca="1" si="440"/>
        <v>1.0028743950000001</v>
      </c>
      <c r="O1554" s="74">
        <f t="shared" si="441"/>
        <v>0</v>
      </c>
      <c r="P1554" s="71">
        <f t="shared" ca="1" si="442"/>
        <v>1.4371974999999999</v>
      </c>
      <c r="Q1554" s="71">
        <f t="shared" si="445"/>
        <v>0</v>
      </c>
      <c r="R1554" s="76" t="str">
        <f t="shared" si="443"/>
        <v>J=</v>
      </c>
      <c r="S1554" s="92">
        <f t="shared" si="444"/>
        <v>46423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0">
        <f t="shared" si="446"/>
        <v>46321</v>
      </c>
      <c r="B1555" s="77" t="str">
        <f t="shared" ca="1" si="447"/>
        <v>n.d</v>
      </c>
      <c r="C1555" s="71">
        <f t="shared" si="433"/>
        <v>500</v>
      </c>
      <c r="D1555" s="10">
        <f ca="1">IF(A1555&lt;$B$1,VLOOKUP(A1555,[1]DI!$A$4:$B$15000,2,FALSE),0)</f>
        <v>0</v>
      </c>
      <c r="E1555" s="71">
        <f t="shared" ca="1" si="434"/>
        <v>1</v>
      </c>
      <c r="F1555" s="71">
        <f ca="1">(TRUNC(PRODUCT($E$16:$E1554),16))</f>
        <v>1.37678777149288</v>
      </c>
      <c r="G1555" s="71">
        <f t="shared" ca="1" si="435"/>
        <v>1.37678777149288</v>
      </c>
      <c r="H1555" s="71">
        <f t="shared" ca="1" si="436"/>
        <v>1</v>
      </c>
      <c r="I1555" s="72">
        <f t="shared" si="448"/>
        <v>1.2999999999999999E-2</v>
      </c>
      <c r="J1555" s="92">
        <f t="shared" si="437"/>
        <v>46239</v>
      </c>
      <c r="K1555" s="73">
        <f t="shared" si="449"/>
        <v>56</v>
      </c>
      <c r="L1555" s="74">
        <f t="shared" si="438"/>
        <v>56</v>
      </c>
      <c r="M1555" s="75">
        <f t="shared" si="439"/>
        <v>1.0028743950000001</v>
      </c>
      <c r="N1555" s="75">
        <f t="shared" ca="1" si="440"/>
        <v>1.0028743950000001</v>
      </c>
      <c r="O1555" s="74">
        <f t="shared" si="441"/>
        <v>0</v>
      </c>
      <c r="P1555" s="71">
        <f t="shared" ca="1" si="442"/>
        <v>1.4371974999999999</v>
      </c>
      <c r="Q1555" s="71">
        <f t="shared" si="445"/>
        <v>0</v>
      </c>
      <c r="R1555" s="76" t="str">
        <f t="shared" si="443"/>
        <v>J=</v>
      </c>
      <c r="S1555" s="92">
        <f t="shared" si="444"/>
        <v>46423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0">
        <f t="shared" si="446"/>
        <v>46322</v>
      </c>
      <c r="B1556" s="77" t="str">
        <f t="shared" ca="1" si="447"/>
        <v>n.d</v>
      </c>
      <c r="C1556" s="71">
        <f t="shared" si="433"/>
        <v>500</v>
      </c>
      <c r="D1556" s="10">
        <f ca="1">IF(A1556&lt;$B$1,VLOOKUP(A1556,[1]DI!$A$4:$B$15000,2,FALSE),0)</f>
        <v>0</v>
      </c>
      <c r="E1556" s="71">
        <f t="shared" ca="1" si="434"/>
        <v>1</v>
      </c>
      <c r="F1556" s="71">
        <f ca="1">(TRUNC(PRODUCT($E$16:$E1555),16))</f>
        <v>1.37678777149288</v>
      </c>
      <c r="G1556" s="71">
        <f t="shared" ca="1" si="435"/>
        <v>1.37678777149288</v>
      </c>
      <c r="H1556" s="71">
        <f t="shared" ca="1" si="436"/>
        <v>1</v>
      </c>
      <c r="I1556" s="72">
        <f t="shared" si="448"/>
        <v>1.2999999999999999E-2</v>
      </c>
      <c r="J1556" s="92">
        <f t="shared" si="437"/>
        <v>46239</v>
      </c>
      <c r="K1556" s="73">
        <f t="shared" si="449"/>
        <v>57</v>
      </c>
      <c r="L1556" s="74">
        <f t="shared" si="438"/>
        <v>57</v>
      </c>
      <c r="M1556" s="75">
        <f t="shared" si="439"/>
        <v>1.002925799</v>
      </c>
      <c r="N1556" s="75">
        <f t="shared" ca="1" si="440"/>
        <v>1.002925799</v>
      </c>
      <c r="O1556" s="74">
        <f t="shared" si="441"/>
        <v>0</v>
      </c>
      <c r="P1556" s="71">
        <f t="shared" ca="1" si="442"/>
        <v>1.4628995</v>
      </c>
      <c r="Q1556" s="71">
        <f t="shared" si="445"/>
        <v>0</v>
      </c>
      <c r="R1556" s="76" t="str">
        <f t="shared" si="443"/>
        <v>J=</v>
      </c>
      <c r="S1556" s="92">
        <f t="shared" si="444"/>
        <v>46423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0">
        <f t="shared" si="446"/>
        <v>46323</v>
      </c>
      <c r="B1557" s="77" t="str">
        <f t="shared" ca="1" si="447"/>
        <v>n.d</v>
      </c>
      <c r="C1557" s="71">
        <f t="shared" si="433"/>
        <v>500</v>
      </c>
      <c r="D1557" s="10">
        <f ca="1">IF(A1557&lt;$B$1,VLOOKUP(A1557,[1]DI!$A$4:$B$15000,2,FALSE),0)</f>
        <v>0</v>
      </c>
      <c r="E1557" s="71">
        <f t="shared" ca="1" si="434"/>
        <v>1</v>
      </c>
      <c r="F1557" s="71">
        <f ca="1">(TRUNC(PRODUCT($E$16:$E1556),16))</f>
        <v>1.37678777149288</v>
      </c>
      <c r="G1557" s="71">
        <f t="shared" ca="1" si="435"/>
        <v>1.37678777149288</v>
      </c>
      <c r="H1557" s="71">
        <f t="shared" ca="1" si="436"/>
        <v>1</v>
      </c>
      <c r="I1557" s="72">
        <f t="shared" si="448"/>
        <v>1.2999999999999999E-2</v>
      </c>
      <c r="J1557" s="92">
        <f t="shared" si="437"/>
        <v>46239</v>
      </c>
      <c r="K1557" s="73">
        <f t="shared" si="449"/>
        <v>58</v>
      </c>
      <c r="L1557" s="74">
        <f t="shared" si="438"/>
        <v>58</v>
      </c>
      <c r="M1557" s="75">
        <f t="shared" si="439"/>
        <v>1.0029772050000001</v>
      </c>
      <c r="N1557" s="75">
        <f t="shared" ca="1" si="440"/>
        <v>1.0029772050000001</v>
      </c>
      <c r="O1557" s="74">
        <f t="shared" si="441"/>
        <v>0</v>
      </c>
      <c r="P1557" s="71">
        <f t="shared" ca="1" si="442"/>
        <v>1.4886025000000001</v>
      </c>
      <c r="Q1557" s="71">
        <f t="shared" si="445"/>
        <v>0</v>
      </c>
      <c r="R1557" s="76" t="str">
        <f t="shared" si="443"/>
        <v>J=</v>
      </c>
      <c r="S1557" s="92">
        <f t="shared" si="444"/>
        <v>46423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0">
        <f t="shared" si="446"/>
        <v>46324</v>
      </c>
      <c r="B1558" s="77" t="str">
        <f t="shared" ca="1" si="447"/>
        <v>n.d</v>
      </c>
      <c r="C1558" s="71">
        <f t="shared" si="433"/>
        <v>500</v>
      </c>
      <c r="D1558" s="10">
        <f ca="1">IF(A1558&lt;$B$1,VLOOKUP(A1558,[1]DI!$A$4:$B$15000,2,FALSE),0)</f>
        <v>0</v>
      </c>
      <c r="E1558" s="71">
        <f t="shared" ca="1" si="434"/>
        <v>1</v>
      </c>
      <c r="F1558" s="71">
        <f ca="1">(TRUNC(PRODUCT($E$16:$E1557),16))</f>
        <v>1.37678777149288</v>
      </c>
      <c r="G1558" s="71">
        <f t="shared" ca="1" si="435"/>
        <v>1.37678777149288</v>
      </c>
      <c r="H1558" s="71">
        <f t="shared" ca="1" si="436"/>
        <v>1</v>
      </c>
      <c r="I1558" s="72">
        <f t="shared" si="448"/>
        <v>1.2999999999999999E-2</v>
      </c>
      <c r="J1558" s="92">
        <f t="shared" si="437"/>
        <v>46239</v>
      </c>
      <c r="K1558" s="73">
        <f t="shared" si="449"/>
        <v>59</v>
      </c>
      <c r="L1558" s="74">
        <f t="shared" si="438"/>
        <v>59</v>
      </c>
      <c r="M1558" s="75">
        <f t="shared" si="439"/>
        <v>1.003028614</v>
      </c>
      <c r="N1558" s="75">
        <f t="shared" ca="1" si="440"/>
        <v>1.003028614</v>
      </c>
      <c r="O1558" s="74">
        <f t="shared" si="441"/>
        <v>0</v>
      </c>
      <c r="P1558" s="71">
        <f t="shared" ca="1" si="442"/>
        <v>1.5143069899999999</v>
      </c>
      <c r="Q1558" s="71">
        <f t="shared" si="445"/>
        <v>0</v>
      </c>
      <c r="R1558" s="76" t="str">
        <f t="shared" si="443"/>
        <v>J=</v>
      </c>
      <c r="S1558" s="92">
        <f t="shared" si="444"/>
        <v>46423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0">
        <f t="shared" si="446"/>
        <v>46325</v>
      </c>
      <c r="B1559" s="77" t="str">
        <f t="shared" ca="1" si="447"/>
        <v>n.d</v>
      </c>
      <c r="C1559" s="71">
        <f t="shared" si="433"/>
        <v>500</v>
      </c>
      <c r="D1559" s="10">
        <f ca="1">IF(A1559&lt;$B$1,VLOOKUP(A1559,[1]DI!$A$4:$B$15000,2,FALSE),0)</f>
        <v>0</v>
      </c>
      <c r="E1559" s="71">
        <f t="shared" ca="1" si="434"/>
        <v>1</v>
      </c>
      <c r="F1559" s="71">
        <f ca="1">(TRUNC(PRODUCT($E$16:$E1558),16))</f>
        <v>1.37678777149288</v>
      </c>
      <c r="G1559" s="71">
        <f t="shared" ca="1" si="435"/>
        <v>1.37678777149288</v>
      </c>
      <c r="H1559" s="71">
        <f t="shared" ca="1" si="436"/>
        <v>1</v>
      </c>
      <c r="I1559" s="72">
        <f t="shared" si="448"/>
        <v>1.2999999999999999E-2</v>
      </c>
      <c r="J1559" s="92">
        <f t="shared" si="437"/>
        <v>46239</v>
      </c>
      <c r="K1559" s="73">
        <f t="shared" si="449"/>
        <v>60</v>
      </c>
      <c r="L1559" s="74">
        <f t="shared" si="438"/>
        <v>60</v>
      </c>
      <c r="M1559" s="75">
        <f t="shared" si="439"/>
        <v>1.003080025</v>
      </c>
      <c r="N1559" s="75">
        <f t="shared" ca="1" si="440"/>
        <v>1.003080025</v>
      </c>
      <c r="O1559" s="74">
        <f t="shared" si="441"/>
        <v>0</v>
      </c>
      <c r="P1559" s="71">
        <f t="shared" ca="1" si="442"/>
        <v>1.5400125</v>
      </c>
      <c r="Q1559" s="71">
        <f t="shared" si="445"/>
        <v>0</v>
      </c>
      <c r="R1559" s="76" t="str">
        <f t="shared" si="443"/>
        <v>J=</v>
      </c>
      <c r="S1559" s="92">
        <f t="shared" si="444"/>
        <v>46423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0">
        <f t="shared" si="446"/>
        <v>46326</v>
      </c>
      <c r="B1560" s="77" t="str">
        <f t="shared" ca="1" si="447"/>
        <v>n.d</v>
      </c>
      <c r="C1560" s="71">
        <f t="shared" si="433"/>
        <v>500</v>
      </c>
      <c r="D1560" s="10">
        <f ca="1">IF(A1560&lt;$B$1,VLOOKUP(A1560,[1]DI!$A$4:$B$15000,2,FALSE),0)</f>
        <v>0</v>
      </c>
      <c r="E1560" s="71">
        <f t="shared" ca="1" si="434"/>
        <v>1</v>
      </c>
      <c r="F1560" s="71">
        <f ca="1">(TRUNC(PRODUCT($E$16:$E1559),16))</f>
        <v>1.37678777149288</v>
      </c>
      <c r="G1560" s="71">
        <f t="shared" ca="1" si="435"/>
        <v>1.37678777149288</v>
      </c>
      <c r="H1560" s="71">
        <f t="shared" ca="1" si="436"/>
        <v>1</v>
      </c>
      <c r="I1560" s="72">
        <f t="shared" si="448"/>
        <v>1.2999999999999999E-2</v>
      </c>
      <c r="J1560" s="92">
        <f t="shared" si="437"/>
        <v>46239</v>
      </c>
      <c r="K1560" s="73">
        <f t="shared" si="449"/>
        <v>60</v>
      </c>
      <c r="L1560" s="74">
        <f t="shared" si="438"/>
        <v>61</v>
      </c>
      <c r="M1560" s="75">
        <f t="shared" si="439"/>
        <v>1.0031314389999999</v>
      </c>
      <c r="N1560" s="75">
        <f t="shared" ca="1" si="440"/>
        <v>1.0031314389999999</v>
      </c>
      <c r="O1560" s="74">
        <f t="shared" si="441"/>
        <v>0</v>
      </c>
      <c r="P1560" s="71">
        <f t="shared" ca="1" si="442"/>
        <v>1.56571949</v>
      </c>
      <c r="Q1560" s="71">
        <f t="shared" si="445"/>
        <v>0</v>
      </c>
      <c r="R1560" s="76" t="str">
        <f t="shared" si="443"/>
        <v>J=</v>
      </c>
      <c r="S1560" s="92">
        <f t="shared" si="444"/>
        <v>46423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0">
        <f t="shared" si="446"/>
        <v>46327</v>
      </c>
      <c r="B1561" s="77" t="str">
        <f t="shared" ca="1" si="447"/>
        <v>n.d</v>
      </c>
      <c r="C1561" s="71">
        <f t="shared" si="433"/>
        <v>500</v>
      </c>
      <c r="D1561" s="10">
        <f ca="1">IF(A1561&lt;$B$1,VLOOKUP(A1561,[1]DI!$A$4:$B$15000,2,FALSE),0)</f>
        <v>0</v>
      </c>
      <c r="E1561" s="71">
        <f t="shared" ca="1" si="434"/>
        <v>1</v>
      </c>
      <c r="F1561" s="71">
        <f ca="1">(TRUNC(PRODUCT($E$16:$E1560),16))</f>
        <v>1.37678777149288</v>
      </c>
      <c r="G1561" s="71">
        <f t="shared" ca="1" si="435"/>
        <v>1.37678777149288</v>
      </c>
      <c r="H1561" s="71">
        <f t="shared" ca="1" si="436"/>
        <v>1</v>
      </c>
      <c r="I1561" s="72">
        <f t="shared" si="448"/>
        <v>1.2999999999999999E-2</v>
      </c>
      <c r="J1561" s="92">
        <f t="shared" si="437"/>
        <v>46239</v>
      </c>
      <c r="K1561" s="73">
        <f t="shared" si="449"/>
        <v>60</v>
      </c>
      <c r="L1561" s="74">
        <f t="shared" si="438"/>
        <v>61</v>
      </c>
      <c r="M1561" s="75">
        <f t="shared" si="439"/>
        <v>1.0031314389999999</v>
      </c>
      <c r="N1561" s="75">
        <f t="shared" ca="1" si="440"/>
        <v>1.0031314389999999</v>
      </c>
      <c r="O1561" s="74">
        <f t="shared" si="441"/>
        <v>0</v>
      </c>
      <c r="P1561" s="71">
        <f t="shared" ca="1" si="442"/>
        <v>1.56571949</v>
      </c>
      <c r="Q1561" s="71">
        <f t="shared" si="445"/>
        <v>0</v>
      </c>
      <c r="R1561" s="76" t="str">
        <f t="shared" si="443"/>
        <v>J=</v>
      </c>
      <c r="S1561" s="92">
        <f t="shared" si="444"/>
        <v>46423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0">
        <f t="shared" si="446"/>
        <v>46328</v>
      </c>
      <c r="B1562" s="77" t="str">
        <f t="shared" ca="1" si="447"/>
        <v>n.d</v>
      </c>
      <c r="C1562" s="71">
        <f t="shared" si="433"/>
        <v>500</v>
      </c>
      <c r="D1562" s="10">
        <f ca="1">IF(A1562&lt;$B$1,VLOOKUP(A1562,[1]DI!$A$4:$B$15000,2,FALSE),0)</f>
        <v>0</v>
      </c>
      <c r="E1562" s="71">
        <f t="shared" ca="1" si="434"/>
        <v>1</v>
      </c>
      <c r="F1562" s="71">
        <f ca="1">(TRUNC(PRODUCT($E$16:$E1561),16))</f>
        <v>1.37678777149288</v>
      </c>
      <c r="G1562" s="71">
        <f t="shared" ca="1" si="435"/>
        <v>1.37678777149288</v>
      </c>
      <c r="H1562" s="71">
        <f t="shared" ca="1" si="436"/>
        <v>1</v>
      </c>
      <c r="I1562" s="72">
        <f t="shared" si="448"/>
        <v>1.2999999999999999E-2</v>
      </c>
      <c r="J1562" s="92">
        <f t="shared" si="437"/>
        <v>46239</v>
      </c>
      <c r="K1562" s="73">
        <f t="shared" si="449"/>
        <v>60</v>
      </c>
      <c r="L1562" s="74">
        <f t="shared" si="438"/>
        <v>61</v>
      </c>
      <c r="M1562" s="75">
        <f t="shared" si="439"/>
        <v>1.0031314389999999</v>
      </c>
      <c r="N1562" s="75">
        <f t="shared" ca="1" si="440"/>
        <v>1.0031314389999999</v>
      </c>
      <c r="O1562" s="74">
        <f t="shared" si="441"/>
        <v>0</v>
      </c>
      <c r="P1562" s="71">
        <f t="shared" ca="1" si="442"/>
        <v>1.56571949</v>
      </c>
      <c r="Q1562" s="71">
        <f t="shared" si="445"/>
        <v>0</v>
      </c>
      <c r="R1562" s="76" t="str">
        <f t="shared" si="443"/>
        <v>J=</v>
      </c>
      <c r="S1562" s="92">
        <f t="shared" si="444"/>
        <v>46423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0">
        <f t="shared" si="446"/>
        <v>46329</v>
      </c>
      <c r="B1563" s="77" t="str">
        <f t="shared" ca="1" si="447"/>
        <v>n.d</v>
      </c>
      <c r="C1563" s="71">
        <f t="shared" si="433"/>
        <v>500</v>
      </c>
      <c r="D1563" s="10">
        <f ca="1">IF(A1563&lt;$B$1,VLOOKUP(A1563,[1]DI!$A$4:$B$15000,2,FALSE),0)</f>
        <v>0</v>
      </c>
      <c r="E1563" s="71">
        <f t="shared" ca="1" si="434"/>
        <v>1</v>
      </c>
      <c r="F1563" s="71">
        <f ca="1">(TRUNC(PRODUCT($E$16:$E1562),16))</f>
        <v>1.37678777149288</v>
      </c>
      <c r="G1563" s="71">
        <f t="shared" ca="1" si="435"/>
        <v>1.37678777149288</v>
      </c>
      <c r="H1563" s="71">
        <f t="shared" ca="1" si="436"/>
        <v>1</v>
      </c>
      <c r="I1563" s="72">
        <f t="shared" si="448"/>
        <v>1.2999999999999999E-2</v>
      </c>
      <c r="J1563" s="92">
        <f t="shared" si="437"/>
        <v>46239</v>
      </c>
      <c r="K1563" s="73">
        <f t="shared" si="449"/>
        <v>61</v>
      </c>
      <c r="L1563" s="74">
        <f t="shared" si="438"/>
        <v>61</v>
      </c>
      <c r="M1563" s="75">
        <f t="shared" si="439"/>
        <v>1.0031314389999999</v>
      </c>
      <c r="N1563" s="75">
        <f t="shared" ca="1" si="440"/>
        <v>1.0031314389999999</v>
      </c>
      <c r="O1563" s="74">
        <f t="shared" si="441"/>
        <v>0</v>
      </c>
      <c r="P1563" s="71">
        <f t="shared" ca="1" si="442"/>
        <v>1.56571949</v>
      </c>
      <c r="Q1563" s="71">
        <f t="shared" si="445"/>
        <v>0</v>
      </c>
      <c r="R1563" s="76" t="str">
        <f t="shared" si="443"/>
        <v>J=</v>
      </c>
      <c r="S1563" s="92">
        <f t="shared" si="444"/>
        <v>46423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0">
        <f t="shared" si="446"/>
        <v>46330</v>
      </c>
      <c r="B1564" s="77" t="str">
        <f t="shared" ca="1" si="447"/>
        <v>n.d</v>
      </c>
      <c r="C1564" s="71">
        <f t="shared" si="433"/>
        <v>500</v>
      </c>
      <c r="D1564" s="10">
        <f ca="1">IF(A1564&lt;$B$1,VLOOKUP(A1564,[1]DI!$A$4:$B$15000,2,FALSE),0)</f>
        <v>0</v>
      </c>
      <c r="E1564" s="71">
        <f t="shared" ca="1" si="434"/>
        <v>1</v>
      </c>
      <c r="F1564" s="71">
        <f ca="1">(TRUNC(PRODUCT($E$16:$E1563),16))</f>
        <v>1.37678777149288</v>
      </c>
      <c r="G1564" s="71">
        <f t="shared" ca="1" si="435"/>
        <v>1.37678777149288</v>
      </c>
      <c r="H1564" s="71">
        <f t="shared" ca="1" si="436"/>
        <v>1</v>
      </c>
      <c r="I1564" s="72">
        <f t="shared" si="448"/>
        <v>1.2999999999999999E-2</v>
      </c>
      <c r="J1564" s="92">
        <f t="shared" si="437"/>
        <v>46239</v>
      </c>
      <c r="K1564" s="73">
        <f t="shared" si="449"/>
        <v>62</v>
      </c>
      <c r="L1564" s="74">
        <f t="shared" si="438"/>
        <v>62</v>
      </c>
      <c r="M1564" s="75">
        <f t="shared" si="439"/>
        <v>1.003182856</v>
      </c>
      <c r="N1564" s="75">
        <f t="shared" ca="1" si="440"/>
        <v>1.003182856</v>
      </c>
      <c r="O1564" s="74">
        <f t="shared" si="441"/>
        <v>0</v>
      </c>
      <c r="P1564" s="71">
        <f t="shared" ca="1" si="442"/>
        <v>1.5914280000000001</v>
      </c>
      <c r="Q1564" s="71">
        <f t="shared" si="445"/>
        <v>0</v>
      </c>
      <c r="R1564" s="76" t="str">
        <f t="shared" si="443"/>
        <v>J=</v>
      </c>
      <c r="S1564" s="92">
        <f t="shared" si="444"/>
        <v>46423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0">
        <f t="shared" si="446"/>
        <v>46331</v>
      </c>
      <c r="B1565" s="77" t="str">
        <f t="shared" ca="1" si="447"/>
        <v>n.d</v>
      </c>
      <c r="C1565" s="71">
        <f t="shared" si="433"/>
        <v>500</v>
      </c>
      <c r="D1565" s="10">
        <f ca="1">IF(A1565&lt;$B$1,VLOOKUP(A1565,[1]DI!$A$4:$B$15000,2,FALSE),0)</f>
        <v>0</v>
      </c>
      <c r="E1565" s="71">
        <f t="shared" ca="1" si="434"/>
        <v>1</v>
      </c>
      <c r="F1565" s="71">
        <f ca="1">(TRUNC(PRODUCT($E$16:$E1564),16))</f>
        <v>1.37678777149288</v>
      </c>
      <c r="G1565" s="71">
        <f t="shared" ca="1" si="435"/>
        <v>1.37678777149288</v>
      </c>
      <c r="H1565" s="71">
        <f t="shared" ca="1" si="436"/>
        <v>1</v>
      </c>
      <c r="I1565" s="72">
        <f t="shared" si="448"/>
        <v>1.2999999999999999E-2</v>
      </c>
      <c r="J1565" s="92">
        <f t="shared" si="437"/>
        <v>46239</v>
      </c>
      <c r="K1565" s="73">
        <f t="shared" si="449"/>
        <v>63</v>
      </c>
      <c r="L1565" s="74">
        <f t="shared" si="438"/>
        <v>63</v>
      </c>
      <c r="M1565" s="75">
        <f t="shared" si="439"/>
        <v>1.0032342750000001</v>
      </c>
      <c r="N1565" s="75">
        <f t="shared" ca="1" si="440"/>
        <v>1.0032342750000001</v>
      </c>
      <c r="O1565" s="74">
        <f t="shared" si="441"/>
        <v>0</v>
      </c>
      <c r="P1565" s="71">
        <f t="shared" ca="1" si="442"/>
        <v>1.6171374999999999</v>
      </c>
      <c r="Q1565" s="71">
        <f t="shared" si="445"/>
        <v>0</v>
      </c>
      <c r="R1565" s="76" t="str">
        <f t="shared" si="443"/>
        <v>J=</v>
      </c>
      <c r="S1565" s="92">
        <f t="shared" si="444"/>
        <v>46423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0">
        <f t="shared" si="446"/>
        <v>46332</v>
      </c>
      <c r="B1566" s="77" t="str">
        <f t="shared" ca="1" si="447"/>
        <v>n.d</v>
      </c>
      <c r="C1566" s="71">
        <f t="shared" si="433"/>
        <v>500</v>
      </c>
      <c r="D1566" s="10">
        <f ca="1">IF(A1566&lt;$B$1,VLOOKUP(A1566,[1]DI!$A$4:$B$15000,2,FALSE),0)</f>
        <v>0</v>
      </c>
      <c r="E1566" s="71">
        <f t="shared" ca="1" si="434"/>
        <v>1</v>
      </c>
      <c r="F1566" s="71">
        <f ca="1">(TRUNC(PRODUCT($E$16:$E1565),16))</f>
        <v>1.37678777149288</v>
      </c>
      <c r="G1566" s="71">
        <f t="shared" ca="1" si="435"/>
        <v>1.37678777149288</v>
      </c>
      <c r="H1566" s="71">
        <f t="shared" ca="1" si="436"/>
        <v>1</v>
      </c>
      <c r="I1566" s="72">
        <f t="shared" si="448"/>
        <v>1.2999999999999999E-2</v>
      </c>
      <c r="J1566" s="92">
        <f t="shared" si="437"/>
        <v>46239</v>
      </c>
      <c r="K1566" s="73">
        <f t="shared" si="449"/>
        <v>64</v>
      </c>
      <c r="L1566" s="74">
        <f t="shared" si="438"/>
        <v>64</v>
      </c>
      <c r="M1566" s="75">
        <f t="shared" si="439"/>
        <v>1.0032856969999999</v>
      </c>
      <c r="N1566" s="75">
        <f t="shared" ca="1" si="440"/>
        <v>1.0032856969999999</v>
      </c>
      <c r="O1566" s="74">
        <f t="shared" si="441"/>
        <v>0</v>
      </c>
      <c r="P1566" s="71">
        <f t="shared" ca="1" si="442"/>
        <v>1.64284849</v>
      </c>
      <c r="Q1566" s="71">
        <f t="shared" si="445"/>
        <v>0</v>
      </c>
      <c r="R1566" s="76" t="str">
        <f t="shared" si="443"/>
        <v>J=</v>
      </c>
      <c r="S1566" s="92">
        <f t="shared" si="444"/>
        <v>46423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0">
        <f t="shared" si="446"/>
        <v>46333</v>
      </c>
      <c r="B1567" s="77" t="str">
        <f t="shared" ca="1" si="447"/>
        <v>n.d</v>
      </c>
      <c r="C1567" s="71">
        <f t="shared" si="433"/>
        <v>500</v>
      </c>
      <c r="D1567" s="10">
        <f ca="1">IF(A1567&lt;$B$1,VLOOKUP(A1567,[1]DI!$A$4:$B$15000,2,FALSE),0)</f>
        <v>0</v>
      </c>
      <c r="E1567" s="71">
        <f t="shared" ca="1" si="434"/>
        <v>1</v>
      </c>
      <c r="F1567" s="71">
        <f ca="1">(TRUNC(PRODUCT($E$16:$E1566),16))</f>
        <v>1.37678777149288</v>
      </c>
      <c r="G1567" s="71">
        <f t="shared" ca="1" si="435"/>
        <v>1.37678777149288</v>
      </c>
      <c r="H1567" s="71">
        <f t="shared" ca="1" si="436"/>
        <v>1</v>
      </c>
      <c r="I1567" s="72">
        <f t="shared" si="448"/>
        <v>1.2999999999999999E-2</v>
      </c>
      <c r="J1567" s="92">
        <f t="shared" si="437"/>
        <v>46239</v>
      </c>
      <c r="K1567" s="73">
        <f t="shared" si="449"/>
        <v>64</v>
      </c>
      <c r="L1567" s="74">
        <f t="shared" si="438"/>
        <v>65</v>
      </c>
      <c r="M1567" s="75">
        <f t="shared" si="439"/>
        <v>1.003337122</v>
      </c>
      <c r="N1567" s="75">
        <f t="shared" ca="1" si="440"/>
        <v>1.003337122</v>
      </c>
      <c r="O1567" s="74">
        <f t="shared" si="441"/>
        <v>0</v>
      </c>
      <c r="P1567" s="71">
        <f t="shared" ca="1" si="442"/>
        <v>1.668561</v>
      </c>
      <c r="Q1567" s="71">
        <f t="shared" si="445"/>
        <v>0</v>
      </c>
      <c r="R1567" s="76" t="str">
        <f t="shared" si="443"/>
        <v>J=</v>
      </c>
      <c r="S1567" s="92">
        <f t="shared" si="444"/>
        <v>46423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0">
        <f t="shared" si="446"/>
        <v>46334</v>
      </c>
      <c r="B1568" s="77" t="str">
        <f t="shared" ca="1" si="447"/>
        <v>n.d</v>
      </c>
      <c r="C1568" s="71">
        <f t="shared" si="433"/>
        <v>500</v>
      </c>
      <c r="D1568" s="10">
        <f ca="1">IF(A1568&lt;$B$1,VLOOKUP(A1568,[1]DI!$A$4:$B$15000,2,FALSE),0)</f>
        <v>0</v>
      </c>
      <c r="E1568" s="71">
        <f t="shared" ca="1" si="434"/>
        <v>1</v>
      </c>
      <c r="F1568" s="71">
        <f ca="1">(TRUNC(PRODUCT($E$16:$E1567),16))</f>
        <v>1.37678777149288</v>
      </c>
      <c r="G1568" s="71">
        <f t="shared" ca="1" si="435"/>
        <v>1.37678777149288</v>
      </c>
      <c r="H1568" s="71">
        <f t="shared" ca="1" si="436"/>
        <v>1</v>
      </c>
      <c r="I1568" s="72">
        <f t="shared" si="448"/>
        <v>1.2999999999999999E-2</v>
      </c>
      <c r="J1568" s="92">
        <f t="shared" si="437"/>
        <v>46239</v>
      </c>
      <c r="K1568" s="73">
        <f t="shared" si="449"/>
        <v>64</v>
      </c>
      <c r="L1568" s="74">
        <f t="shared" si="438"/>
        <v>65</v>
      </c>
      <c r="M1568" s="75">
        <f t="shared" si="439"/>
        <v>1.003337122</v>
      </c>
      <c r="N1568" s="75">
        <f t="shared" ca="1" si="440"/>
        <v>1.003337122</v>
      </c>
      <c r="O1568" s="74">
        <f t="shared" si="441"/>
        <v>0</v>
      </c>
      <c r="P1568" s="71">
        <f t="shared" ca="1" si="442"/>
        <v>1.668561</v>
      </c>
      <c r="Q1568" s="71">
        <f t="shared" si="445"/>
        <v>0</v>
      </c>
      <c r="R1568" s="76" t="str">
        <f t="shared" si="443"/>
        <v>J=</v>
      </c>
      <c r="S1568" s="92">
        <f t="shared" si="444"/>
        <v>46423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0">
        <f t="shared" si="446"/>
        <v>46335</v>
      </c>
      <c r="B1569" s="77" t="str">
        <f t="shared" ca="1" si="447"/>
        <v>n.d</v>
      </c>
      <c r="C1569" s="71">
        <f t="shared" si="433"/>
        <v>500</v>
      </c>
      <c r="D1569" s="10">
        <f ca="1">IF(A1569&lt;$B$1,VLOOKUP(A1569,[1]DI!$A$4:$B$15000,2,FALSE),0)</f>
        <v>0</v>
      </c>
      <c r="E1569" s="71">
        <f t="shared" ca="1" si="434"/>
        <v>1</v>
      </c>
      <c r="F1569" s="71">
        <f ca="1">(TRUNC(PRODUCT($E$16:$E1568),16))</f>
        <v>1.37678777149288</v>
      </c>
      <c r="G1569" s="71">
        <f t="shared" ca="1" si="435"/>
        <v>1.37678777149288</v>
      </c>
      <c r="H1569" s="71">
        <f t="shared" ca="1" si="436"/>
        <v>1</v>
      </c>
      <c r="I1569" s="72">
        <f t="shared" si="448"/>
        <v>1.2999999999999999E-2</v>
      </c>
      <c r="J1569" s="92">
        <f t="shared" si="437"/>
        <v>46239</v>
      </c>
      <c r="K1569" s="73">
        <f t="shared" si="449"/>
        <v>65</v>
      </c>
      <c r="L1569" s="74">
        <f t="shared" si="438"/>
        <v>65</v>
      </c>
      <c r="M1569" s="75">
        <f t="shared" si="439"/>
        <v>1.003337122</v>
      </c>
      <c r="N1569" s="75">
        <f t="shared" ca="1" si="440"/>
        <v>1.003337122</v>
      </c>
      <c r="O1569" s="74">
        <f t="shared" si="441"/>
        <v>0</v>
      </c>
      <c r="P1569" s="71">
        <f t="shared" ca="1" si="442"/>
        <v>1.668561</v>
      </c>
      <c r="Q1569" s="71">
        <f t="shared" si="445"/>
        <v>0</v>
      </c>
      <c r="R1569" s="76" t="str">
        <f t="shared" si="443"/>
        <v>J=</v>
      </c>
      <c r="S1569" s="92">
        <f t="shared" si="444"/>
        <v>46423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0">
        <f t="shared" si="446"/>
        <v>46336</v>
      </c>
      <c r="B1570" s="77" t="str">
        <f t="shared" ca="1" si="447"/>
        <v>n.d</v>
      </c>
      <c r="C1570" s="71">
        <f t="shared" si="433"/>
        <v>500</v>
      </c>
      <c r="D1570" s="10">
        <f ca="1">IF(A1570&lt;$B$1,VLOOKUP(A1570,[1]DI!$A$4:$B$15000,2,FALSE),0)</f>
        <v>0</v>
      </c>
      <c r="E1570" s="71">
        <f t="shared" ca="1" si="434"/>
        <v>1</v>
      </c>
      <c r="F1570" s="71">
        <f ca="1">(TRUNC(PRODUCT($E$16:$E1569),16))</f>
        <v>1.37678777149288</v>
      </c>
      <c r="G1570" s="71">
        <f t="shared" ca="1" si="435"/>
        <v>1.37678777149288</v>
      </c>
      <c r="H1570" s="71">
        <f t="shared" ca="1" si="436"/>
        <v>1</v>
      </c>
      <c r="I1570" s="72">
        <f t="shared" si="448"/>
        <v>1.2999999999999999E-2</v>
      </c>
      <c r="J1570" s="92">
        <f t="shared" si="437"/>
        <v>46239</v>
      </c>
      <c r="K1570" s="73">
        <f t="shared" si="449"/>
        <v>66</v>
      </c>
      <c r="L1570" s="74">
        <f t="shared" si="438"/>
        <v>66</v>
      </c>
      <c r="M1570" s="75">
        <f t="shared" si="439"/>
        <v>1.0033885490000001</v>
      </c>
      <c r="N1570" s="75">
        <f t="shared" ca="1" si="440"/>
        <v>1.0033885490000001</v>
      </c>
      <c r="O1570" s="74">
        <f t="shared" si="441"/>
        <v>0</v>
      </c>
      <c r="P1570" s="71">
        <f t="shared" ca="1" si="442"/>
        <v>1.6942744999999999</v>
      </c>
      <c r="Q1570" s="71">
        <f t="shared" si="445"/>
        <v>0</v>
      </c>
      <c r="R1570" s="76" t="str">
        <f t="shared" si="443"/>
        <v>J=</v>
      </c>
      <c r="S1570" s="92">
        <f t="shared" si="444"/>
        <v>46423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0">
        <f t="shared" si="446"/>
        <v>46337</v>
      </c>
      <c r="B1571" s="77" t="str">
        <f t="shared" ca="1" si="447"/>
        <v>n.d</v>
      </c>
      <c r="C1571" s="71">
        <f t="shared" si="433"/>
        <v>500</v>
      </c>
      <c r="D1571" s="10">
        <f ca="1">IF(A1571&lt;$B$1,VLOOKUP(A1571,[1]DI!$A$4:$B$15000,2,FALSE),0)</f>
        <v>0</v>
      </c>
      <c r="E1571" s="71">
        <f t="shared" ca="1" si="434"/>
        <v>1</v>
      </c>
      <c r="F1571" s="71">
        <f ca="1">(TRUNC(PRODUCT($E$16:$E1570),16))</f>
        <v>1.37678777149288</v>
      </c>
      <c r="G1571" s="71">
        <f t="shared" ca="1" si="435"/>
        <v>1.37678777149288</v>
      </c>
      <c r="H1571" s="71">
        <f t="shared" ca="1" si="436"/>
        <v>1</v>
      </c>
      <c r="I1571" s="72">
        <f t="shared" si="448"/>
        <v>1.2999999999999999E-2</v>
      </c>
      <c r="J1571" s="92">
        <f t="shared" si="437"/>
        <v>46239</v>
      </c>
      <c r="K1571" s="73">
        <f t="shared" si="449"/>
        <v>67</v>
      </c>
      <c r="L1571" s="74">
        <f t="shared" si="438"/>
        <v>67</v>
      </c>
      <c r="M1571" s="75">
        <f t="shared" si="439"/>
        <v>1.0034399789999999</v>
      </c>
      <c r="N1571" s="75">
        <f t="shared" ca="1" si="440"/>
        <v>1.0034399789999999</v>
      </c>
      <c r="O1571" s="74">
        <f t="shared" si="441"/>
        <v>0</v>
      </c>
      <c r="P1571" s="71">
        <f t="shared" ca="1" si="442"/>
        <v>1.7199894899999999</v>
      </c>
      <c r="Q1571" s="71">
        <f t="shared" si="445"/>
        <v>0</v>
      </c>
      <c r="R1571" s="76" t="str">
        <f t="shared" si="443"/>
        <v>J=</v>
      </c>
      <c r="S1571" s="92">
        <f t="shared" si="444"/>
        <v>46423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0">
        <f t="shared" si="446"/>
        <v>46338</v>
      </c>
      <c r="B1572" s="77" t="str">
        <f t="shared" ca="1" si="447"/>
        <v>n.d</v>
      </c>
      <c r="C1572" s="71">
        <f t="shared" si="433"/>
        <v>500</v>
      </c>
      <c r="D1572" s="10">
        <f ca="1">IF(A1572&lt;$B$1,VLOOKUP(A1572,[1]DI!$A$4:$B$15000,2,FALSE),0)</f>
        <v>0</v>
      </c>
      <c r="E1572" s="71">
        <f t="shared" ca="1" si="434"/>
        <v>1</v>
      </c>
      <c r="F1572" s="71">
        <f ca="1">(TRUNC(PRODUCT($E$16:$E1571),16))</f>
        <v>1.37678777149288</v>
      </c>
      <c r="G1572" s="71">
        <f t="shared" ca="1" si="435"/>
        <v>1.37678777149288</v>
      </c>
      <c r="H1572" s="71">
        <f t="shared" ca="1" si="436"/>
        <v>1</v>
      </c>
      <c r="I1572" s="72">
        <f t="shared" si="448"/>
        <v>1.2999999999999999E-2</v>
      </c>
      <c r="J1572" s="92">
        <f t="shared" si="437"/>
        <v>46239</v>
      </c>
      <c r="K1572" s="73">
        <f t="shared" si="449"/>
        <v>68</v>
      </c>
      <c r="L1572" s="74">
        <f t="shared" si="438"/>
        <v>68</v>
      </c>
      <c r="M1572" s="75">
        <f t="shared" si="439"/>
        <v>1.0034914109999999</v>
      </c>
      <c r="N1572" s="75">
        <f t="shared" ca="1" si="440"/>
        <v>1.0034914109999999</v>
      </c>
      <c r="O1572" s="74">
        <f t="shared" si="441"/>
        <v>0</v>
      </c>
      <c r="P1572" s="71">
        <f t="shared" ca="1" si="442"/>
        <v>1.74570549</v>
      </c>
      <c r="Q1572" s="71">
        <f t="shared" si="445"/>
        <v>0</v>
      </c>
      <c r="R1572" s="76" t="str">
        <f t="shared" si="443"/>
        <v>J=</v>
      </c>
      <c r="S1572" s="92">
        <f t="shared" si="444"/>
        <v>46423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0">
        <f t="shared" si="446"/>
        <v>46339</v>
      </c>
      <c r="B1573" s="77" t="str">
        <f t="shared" ca="1" si="447"/>
        <v>n.d</v>
      </c>
      <c r="C1573" s="71">
        <f t="shared" si="433"/>
        <v>500</v>
      </c>
      <c r="D1573" s="10">
        <f ca="1">IF(A1573&lt;$B$1,VLOOKUP(A1573,[1]DI!$A$4:$B$15000,2,FALSE),0)</f>
        <v>0</v>
      </c>
      <c r="E1573" s="71">
        <f t="shared" ca="1" si="434"/>
        <v>1</v>
      </c>
      <c r="F1573" s="71">
        <f ca="1">(TRUNC(PRODUCT($E$16:$E1572),16))</f>
        <v>1.37678777149288</v>
      </c>
      <c r="G1573" s="71">
        <f t="shared" ca="1" si="435"/>
        <v>1.37678777149288</v>
      </c>
      <c r="H1573" s="71">
        <f t="shared" ca="1" si="436"/>
        <v>1</v>
      </c>
      <c r="I1573" s="72">
        <f t="shared" si="448"/>
        <v>1.2999999999999999E-2</v>
      </c>
      <c r="J1573" s="92">
        <f t="shared" si="437"/>
        <v>46239</v>
      </c>
      <c r="K1573" s="73">
        <f t="shared" si="449"/>
        <v>69</v>
      </c>
      <c r="L1573" s="74">
        <f t="shared" si="438"/>
        <v>69</v>
      </c>
      <c r="M1573" s="75">
        <f t="shared" si="439"/>
        <v>1.0035428470000001</v>
      </c>
      <c r="N1573" s="75">
        <f t="shared" ca="1" si="440"/>
        <v>1.0035428470000001</v>
      </c>
      <c r="O1573" s="74">
        <f t="shared" si="441"/>
        <v>0</v>
      </c>
      <c r="P1573" s="71">
        <f t="shared" ca="1" si="442"/>
        <v>1.7714235</v>
      </c>
      <c r="Q1573" s="71">
        <f t="shared" si="445"/>
        <v>0</v>
      </c>
      <c r="R1573" s="76" t="str">
        <f t="shared" si="443"/>
        <v>J=</v>
      </c>
      <c r="S1573" s="92">
        <f t="shared" si="444"/>
        <v>46423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0">
        <f t="shared" si="446"/>
        <v>46340</v>
      </c>
      <c r="B1574" s="77" t="str">
        <f t="shared" ca="1" si="447"/>
        <v>n.d</v>
      </c>
      <c r="C1574" s="71">
        <f t="shared" si="433"/>
        <v>500</v>
      </c>
      <c r="D1574" s="10">
        <f ca="1">IF(A1574&lt;$B$1,VLOOKUP(A1574,[1]DI!$A$4:$B$15000,2,FALSE),0)</f>
        <v>0</v>
      </c>
      <c r="E1574" s="71">
        <f t="shared" ca="1" si="434"/>
        <v>1</v>
      </c>
      <c r="F1574" s="71">
        <f ca="1">(TRUNC(PRODUCT($E$16:$E1573),16))</f>
        <v>1.37678777149288</v>
      </c>
      <c r="G1574" s="71">
        <f t="shared" ca="1" si="435"/>
        <v>1.37678777149288</v>
      </c>
      <c r="H1574" s="71">
        <f t="shared" ca="1" si="436"/>
        <v>1</v>
      </c>
      <c r="I1574" s="72">
        <f t="shared" si="448"/>
        <v>1.2999999999999999E-2</v>
      </c>
      <c r="J1574" s="92">
        <f t="shared" si="437"/>
        <v>46239</v>
      </c>
      <c r="K1574" s="73">
        <f t="shared" si="449"/>
        <v>69</v>
      </c>
      <c r="L1574" s="74">
        <f t="shared" si="438"/>
        <v>70</v>
      </c>
      <c r="M1574" s="75">
        <f t="shared" si="439"/>
        <v>1.0035942840000001</v>
      </c>
      <c r="N1574" s="75">
        <f t="shared" ca="1" si="440"/>
        <v>1.0035942840000001</v>
      </c>
      <c r="O1574" s="74">
        <f t="shared" si="441"/>
        <v>0</v>
      </c>
      <c r="P1574" s="71">
        <f t="shared" ca="1" si="442"/>
        <v>1.797142</v>
      </c>
      <c r="Q1574" s="71">
        <f t="shared" si="445"/>
        <v>0</v>
      </c>
      <c r="R1574" s="76" t="str">
        <f t="shared" si="443"/>
        <v>J=</v>
      </c>
      <c r="S1574" s="92">
        <f t="shared" si="444"/>
        <v>46423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0">
        <f t="shared" si="446"/>
        <v>46341</v>
      </c>
      <c r="B1575" s="77" t="str">
        <f t="shared" ca="1" si="447"/>
        <v>n.d</v>
      </c>
      <c r="C1575" s="71">
        <f t="shared" si="433"/>
        <v>500</v>
      </c>
      <c r="D1575" s="10">
        <f ca="1">IF(A1575&lt;$B$1,VLOOKUP(A1575,[1]DI!$A$4:$B$15000,2,FALSE),0)</f>
        <v>0</v>
      </c>
      <c r="E1575" s="71">
        <f t="shared" ca="1" si="434"/>
        <v>1</v>
      </c>
      <c r="F1575" s="71">
        <f ca="1">(TRUNC(PRODUCT($E$16:$E1574),16))</f>
        <v>1.37678777149288</v>
      </c>
      <c r="G1575" s="71">
        <f t="shared" ca="1" si="435"/>
        <v>1.37678777149288</v>
      </c>
      <c r="H1575" s="71">
        <f t="shared" ca="1" si="436"/>
        <v>1</v>
      </c>
      <c r="I1575" s="72">
        <f t="shared" si="448"/>
        <v>1.2999999999999999E-2</v>
      </c>
      <c r="J1575" s="92">
        <f t="shared" si="437"/>
        <v>46239</v>
      </c>
      <c r="K1575" s="73">
        <f t="shared" si="449"/>
        <v>69</v>
      </c>
      <c r="L1575" s="74">
        <f t="shared" si="438"/>
        <v>70</v>
      </c>
      <c r="M1575" s="75">
        <f t="shared" si="439"/>
        <v>1.0035942840000001</v>
      </c>
      <c r="N1575" s="75">
        <f t="shared" ca="1" si="440"/>
        <v>1.0035942840000001</v>
      </c>
      <c r="O1575" s="74">
        <f t="shared" si="441"/>
        <v>0</v>
      </c>
      <c r="P1575" s="71">
        <f t="shared" ca="1" si="442"/>
        <v>1.797142</v>
      </c>
      <c r="Q1575" s="71">
        <f t="shared" si="445"/>
        <v>0</v>
      </c>
      <c r="R1575" s="76" t="str">
        <f t="shared" si="443"/>
        <v>J=</v>
      </c>
      <c r="S1575" s="92">
        <f t="shared" si="444"/>
        <v>46423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0">
        <f t="shared" si="446"/>
        <v>46342</v>
      </c>
      <c r="B1576" s="77" t="str">
        <f t="shared" ca="1" si="447"/>
        <v>n.d</v>
      </c>
      <c r="C1576" s="71">
        <f t="shared" si="433"/>
        <v>500</v>
      </c>
      <c r="D1576" s="10">
        <f ca="1">IF(A1576&lt;$B$1,VLOOKUP(A1576,[1]DI!$A$4:$B$15000,2,FALSE),0)</f>
        <v>0</v>
      </c>
      <c r="E1576" s="71">
        <f t="shared" ca="1" si="434"/>
        <v>1</v>
      </c>
      <c r="F1576" s="71">
        <f ca="1">(TRUNC(PRODUCT($E$16:$E1575),16))</f>
        <v>1.37678777149288</v>
      </c>
      <c r="G1576" s="71">
        <f t="shared" ca="1" si="435"/>
        <v>1.37678777149288</v>
      </c>
      <c r="H1576" s="71">
        <f t="shared" ca="1" si="436"/>
        <v>1</v>
      </c>
      <c r="I1576" s="72">
        <f t="shared" si="448"/>
        <v>1.2999999999999999E-2</v>
      </c>
      <c r="J1576" s="92">
        <f t="shared" si="437"/>
        <v>46239</v>
      </c>
      <c r="K1576" s="73">
        <f t="shared" si="449"/>
        <v>70</v>
      </c>
      <c r="L1576" s="74">
        <f t="shared" si="438"/>
        <v>70</v>
      </c>
      <c r="M1576" s="75">
        <f t="shared" si="439"/>
        <v>1.0035942840000001</v>
      </c>
      <c r="N1576" s="75">
        <f t="shared" ca="1" si="440"/>
        <v>1.0035942840000001</v>
      </c>
      <c r="O1576" s="74">
        <f t="shared" si="441"/>
        <v>0</v>
      </c>
      <c r="P1576" s="71">
        <f t="shared" ca="1" si="442"/>
        <v>1.797142</v>
      </c>
      <c r="Q1576" s="71">
        <f t="shared" si="445"/>
        <v>0</v>
      </c>
      <c r="R1576" s="76" t="str">
        <f t="shared" si="443"/>
        <v>J=</v>
      </c>
      <c r="S1576" s="92">
        <f t="shared" si="444"/>
        <v>46423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0">
        <f t="shared" si="446"/>
        <v>46343</v>
      </c>
      <c r="B1577" s="77" t="str">
        <f t="shared" ca="1" si="447"/>
        <v>n.d</v>
      </c>
      <c r="C1577" s="71">
        <f t="shared" si="433"/>
        <v>500</v>
      </c>
      <c r="D1577" s="10">
        <f ca="1">IF(A1577&lt;$B$1,VLOOKUP(A1577,[1]DI!$A$4:$B$15000,2,FALSE),0)</f>
        <v>0</v>
      </c>
      <c r="E1577" s="71">
        <f t="shared" ca="1" si="434"/>
        <v>1</v>
      </c>
      <c r="F1577" s="71">
        <f ca="1">(TRUNC(PRODUCT($E$16:$E1576),16))</f>
        <v>1.37678777149288</v>
      </c>
      <c r="G1577" s="71">
        <f t="shared" ca="1" si="435"/>
        <v>1.37678777149288</v>
      </c>
      <c r="H1577" s="71">
        <f t="shared" ca="1" si="436"/>
        <v>1</v>
      </c>
      <c r="I1577" s="72">
        <f t="shared" si="448"/>
        <v>1.2999999999999999E-2</v>
      </c>
      <c r="J1577" s="92">
        <f t="shared" si="437"/>
        <v>46239</v>
      </c>
      <c r="K1577" s="73">
        <f t="shared" si="449"/>
        <v>71</v>
      </c>
      <c r="L1577" s="74">
        <f t="shared" si="438"/>
        <v>71</v>
      </c>
      <c r="M1577" s="75">
        <f t="shared" si="439"/>
        <v>1.0036457249999999</v>
      </c>
      <c r="N1577" s="75">
        <f t="shared" ca="1" si="440"/>
        <v>1.0036457249999999</v>
      </c>
      <c r="O1577" s="74">
        <f t="shared" si="441"/>
        <v>0</v>
      </c>
      <c r="P1577" s="71">
        <f t="shared" ca="1" si="442"/>
        <v>1.8228624899999999</v>
      </c>
      <c r="Q1577" s="71">
        <f t="shared" si="445"/>
        <v>0</v>
      </c>
      <c r="R1577" s="76" t="str">
        <f t="shared" si="443"/>
        <v>J=</v>
      </c>
      <c r="S1577" s="92">
        <f t="shared" si="444"/>
        <v>46423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0">
        <f t="shared" si="446"/>
        <v>46344</v>
      </c>
      <c r="B1578" s="77" t="str">
        <f t="shared" ca="1" si="447"/>
        <v>n.d</v>
      </c>
      <c r="C1578" s="71">
        <f t="shared" si="433"/>
        <v>500</v>
      </c>
      <c r="D1578" s="10">
        <f ca="1">IF(A1578&lt;$B$1,VLOOKUP(A1578,[1]DI!$A$4:$B$15000,2,FALSE),0)</f>
        <v>0</v>
      </c>
      <c r="E1578" s="71">
        <f t="shared" ca="1" si="434"/>
        <v>1</v>
      </c>
      <c r="F1578" s="71">
        <f ca="1">(TRUNC(PRODUCT($E$16:$E1577),16))</f>
        <v>1.37678777149288</v>
      </c>
      <c r="G1578" s="71">
        <f t="shared" ca="1" si="435"/>
        <v>1.37678777149288</v>
      </c>
      <c r="H1578" s="71">
        <f t="shared" ca="1" si="436"/>
        <v>1</v>
      </c>
      <c r="I1578" s="72">
        <f t="shared" si="448"/>
        <v>1.2999999999999999E-2</v>
      </c>
      <c r="J1578" s="92">
        <f t="shared" si="437"/>
        <v>46239</v>
      </c>
      <c r="K1578" s="73">
        <f t="shared" si="449"/>
        <v>72</v>
      </c>
      <c r="L1578" s="74">
        <f t="shared" si="438"/>
        <v>72</v>
      </c>
      <c r="M1578" s="75">
        <f t="shared" si="439"/>
        <v>1.003697168</v>
      </c>
      <c r="N1578" s="75">
        <f t="shared" ca="1" si="440"/>
        <v>1.003697168</v>
      </c>
      <c r="O1578" s="74">
        <f t="shared" si="441"/>
        <v>0</v>
      </c>
      <c r="P1578" s="71">
        <f t="shared" ca="1" si="442"/>
        <v>1.8485839900000001</v>
      </c>
      <c r="Q1578" s="71">
        <f t="shared" si="445"/>
        <v>0</v>
      </c>
      <c r="R1578" s="76" t="str">
        <f t="shared" si="443"/>
        <v>J=</v>
      </c>
      <c r="S1578" s="92">
        <f t="shared" si="444"/>
        <v>46423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0">
        <f t="shared" si="446"/>
        <v>46345</v>
      </c>
      <c r="B1579" s="77" t="str">
        <f t="shared" ca="1" si="447"/>
        <v>n.d</v>
      </c>
      <c r="C1579" s="71">
        <f t="shared" si="433"/>
        <v>500</v>
      </c>
      <c r="D1579" s="10">
        <f ca="1">IF(A1579&lt;$B$1,VLOOKUP(A1579,[1]DI!$A$4:$B$15000,2,FALSE),0)</f>
        <v>0</v>
      </c>
      <c r="E1579" s="71">
        <f t="shared" ca="1" si="434"/>
        <v>1</v>
      </c>
      <c r="F1579" s="71">
        <f ca="1">(TRUNC(PRODUCT($E$16:$E1578),16))</f>
        <v>1.37678777149288</v>
      </c>
      <c r="G1579" s="71">
        <f t="shared" ca="1" si="435"/>
        <v>1.37678777149288</v>
      </c>
      <c r="H1579" s="71">
        <f t="shared" ca="1" si="436"/>
        <v>1</v>
      </c>
      <c r="I1579" s="72">
        <f t="shared" si="448"/>
        <v>1.2999999999999999E-2</v>
      </c>
      <c r="J1579" s="92">
        <f t="shared" si="437"/>
        <v>46239</v>
      </c>
      <c r="K1579" s="73">
        <f t="shared" si="449"/>
        <v>73</v>
      </c>
      <c r="L1579" s="74">
        <f t="shared" si="438"/>
        <v>73</v>
      </c>
      <c r="M1579" s="75">
        <f t="shared" si="439"/>
        <v>1.003748613</v>
      </c>
      <c r="N1579" s="75">
        <f t="shared" ca="1" si="440"/>
        <v>1.003748613</v>
      </c>
      <c r="O1579" s="74">
        <f t="shared" si="441"/>
        <v>0</v>
      </c>
      <c r="P1579" s="71">
        <f t="shared" ca="1" si="442"/>
        <v>1.8743064899999999</v>
      </c>
      <c r="Q1579" s="71">
        <f t="shared" si="445"/>
        <v>0</v>
      </c>
      <c r="R1579" s="76" t="str">
        <f t="shared" si="443"/>
        <v>J=</v>
      </c>
      <c r="S1579" s="92">
        <f t="shared" si="444"/>
        <v>46423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0">
        <f t="shared" si="446"/>
        <v>46346</v>
      </c>
      <c r="B1580" s="77" t="str">
        <f t="shared" ca="1" si="447"/>
        <v>n.d</v>
      </c>
      <c r="C1580" s="71">
        <f t="shared" si="433"/>
        <v>500</v>
      </c>
      <c r="D1580" s="10">
        <f ca="1">IF(A1580&lt;$B$1,VLOOKUP(A1580,[1]DI!$A$4:$B$15000,2,FALSE),0)</f>
        <v>0</v>
      </c>
      <c r="E1580" s="71">
        <f t="shared" ca="1" si="434"/>
        <v>1</v>
      </c>
      <c r="F1580" s="71">
        <f ca="1">(TRUNC(PRODUCT($E$16:$E1579),16))</f>
        <v>1.37678777149288</v>
      </c>
      <c r="G1580" s="71">
        <f t="shared" ca="1" si="435"/>
        <v>1.37678777149288</v>
      </c>
      <c r="H1580" s="71">
        <f t="shared" ca="1" si="436"/>
        <v>1</v>
      </c>
      <c r="I1580" s="72">
        <f t="shared" si="448"/>
        <v>1.2999999999999999E-2</v>
      </c>
      <c r="J1580" s="92">
        <f t="shared" si="437"/>
        <v>46239</v>
      </c>
      <c r="K1580" s="73">
        <f t="shared" si="449"/>
        <v>73</v>
      </c>
      <c r="L1580" s="74">
        <f t="shared" si="438"/>
        <v>74</v>
      </c>
      <c r="M1580" s="75">
        <f t="shared" si="439"/>
        <v>1.003800062</v>
      </c>
      <c r="N1580" s="75">
        <f t="shared" ca="1" si="440"/>
        <v>1.003800062</v>
      </c>
      <c r="O1580" s="74">
        <f t="shared" si="441"/>
        <v>0</v>
      </c>
      <c r="P1580" s="71">
        <f t="shared" ca="1" si="442"/>
        <v>1.900031</v>
      </c>
      <c r="Q1580" s="71">
        <f t="shared" si="445"/>
        <v>0</v>
      </c>
      <c r="R1580" s="76" t="str">
        <f t="shared" si="443"/>
        <v>J=</v>
      </c>
      <c r="S1580" s="92">
        <f t="shared" si="444"/>
        <v>46423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0">
        <f t="shared" si="446"/>
        <v>46347</v>
      </c>
      <c r="B1581" s="77" t="str">
        <f t="shared" ca="1" si="447"/>
        <v>n.d</v>
      </c>
      <c r="C1581" s="71">
        <f t="shared" si="433"/>
        <v>500</v>
      </c>
      <c r="D1581" s="10">
        <f ca="1">IF(A1581&lt;$B$1,VLOOKUP(A1581,[1]DI!$A$4:$B$15000,2,FALSE),0)</f>
        <v>0</v>
      </c>
      <c r="E1581" s="71">
        <f t="shared" ca="1" si="434"/>
        <v>1</v>
      </c>
      <c r="F1581" s="71">
        <f ca="1">(TRUNC(PRODUCT($E$16:$E1580),16))</f>
        <v>1.37678777149288</v>
      </c>
      <c r="G1581" s="71">
        <f t="shared" ca="1" si="435"/>
        <v>1.37678777149288</v>
      </c>
      <c r="H1581" s="71">
        <f t="shared" ca="1" si="436"/>
        <v>1</v>
      </c>
      <c r="I1581" s="72">
        <f t="shared" si="448"/>
        <v>1.2999999999999999E-2</v>
      </c>
      <c r="J1581" s="92">
        <f t="shared" si="437"/>
        <v>46239</v>
      </c>
      <c r="K1581" s="73">
        <f t="shared" si="449"/>
        <v>73</v>
      </c>
      <c r="L1581" s="74">
        <f t="shared" si="438"/>
        <v>74</v>
      </c>
      <c r="M1581" s="75">
        <f t="shared" si="439"/>
        <v>1.003800062</v>
      </c>
      <c r="N1581" s="75">
        <f t="shared" ca="1" si="440"/>
        <v>1.003800062</v>
      </c>
      <c r="O1581" s="74">
        <f t="shared" si="441"/>
        <v>0</v>
      </c>
      <c r="P1581" s="71">
        <f t="shared" ca="1" si="442"/>
        <v>1.900031</v>
      </c>
      <c r="Q1581" s="71">
        <f t="shared" si="445"/>
        <v>0</v>
      </c>
      <c r="R1581" s="76" t="str">
        <f t="shared" si="443"/>
        <v>J=</v>
      </c>
      <c r="S1581" s="92">
        <f t="shared" si="444"/>
        <v>46423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0">
        <f t="shared" si="446"/>
        <v>46348</v>
      </c>
      <c r="B1582" s="77" t="str">
        <f t="shared" ca="1" si="447"/>
        <v>n.d</v>
      </c>
      <c r="C1582" s="71">
        <f t="shared" si="433"/>
        <v>500</v>
      </c>
      <c r="D1582" s="10">
        <f ca="1">IF(A1582&lt;$B$1,VLOOKUP(A1582,[1]DI!$A$4:$B$15000,2,FALSE),0)</f>
        <v>0</v>
      </c>
      <c r="E1582" s="71">
        <f t="shared" ca="1" si="434"/>
        <v>1</v>
      </c>
      <c r="F1582" s="71">
        <f ca="1">(TRUNC(PRODUCT($E$16:$E1581),16))</f>
        <v>1.37678777149288</v>
      </c>
      <c r="G1582" s="71">
        <f t="shared" ca="1" si="435"/>
        <v>1.37678777149288</v>
      </c>
      <c r="H1582" s="71">
        <f t="shared" ca="1" si="436"/>
        <v>1</v>
      </c>
      <c r="I1582" s="72">
        <f t="shared" si="448"/>
        <v>1.2999999999999999E-2</v>
      </c>
      <c r="J1582" s="92">
        <f t="shared" si="437"/>
        <v>46239</v>
      </c>
      <c r="K1582" s="73">
        <f t="shared" si="449"/>
        <v>73</v>
      </c>
      <c r="L1582" s="74">
        <f t="shared" si="438"/>
        <v>74</v>
      </c>
      <c r="M1582" s="75">
        <f t="shared" si="439"/>
        <v>1.003800062</v>
      </c>
      <c r="N1582" s="75">
        <f t="shared" ca="1" si="440"/>
        <v>1.003800062</v>
      </c>
      <c r="O1582" s="74">
        <f t="shared" si="441"/>
        <v>0</v>
      </c>
      <c r="P1582" s="71">
        <f t="shared" ca="1" si="442"/>
        <v>1.900031</v>
      </c>
      <c r="Q1582" s="71">
        <f t="shared" si="445"/>
        <v>0</v>
      </c>
      <c r="R1582" s="76" t="str">
        <f t="shared" si="443"/>
        <v>J=</v>
      </c>
      <c r="S1582" s="92">
        <f t="shared" si="444"/>
        <v>46423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0">
        <f t="shared" si="446"/>
        <v>46349</v>
      </c>
      <c r="B1583" s="77" t="str">
        <f t="shared" ca="1" si="447"/>
        <v>n.d</v>
      </c>
      <c r="C1583" s="71">
        <f t="shared" si="433"/>
        <v>500</v>
      </c>
      <c r="D1583" s="10">
        <f ca="1">IF(A1583&lt;$B$1,VLOOKUP(A1583,[1]DI!$A$4:$B$15000,2,FALSE),0)</f>
        <v>0</v>
      </c>
      <c r="E1583" s="71">
        <f t="shared" ca="1" si="434"/>
        <v>1</v>
      </c>
      <c r="F1583" s="71">
        <f ca="1">(TRUNC(PRODUCT($E$16:$E1582),16))</f>
        <v>1.37678777149288</v>
      </c>
      <c r="G1583" s="71">
        <f t="shared" ca="1" si="435"/>
        <v>1.37678777149288</v>
      </c>
      <c r="H1583" s="71">
        <f t="shared" ca="1" si="436"/>
        <v>1</v>
      </c>
      <c r="I1583" s="72">
        <f t="shared" si="448"/>
        <v>1.2999999999999999E-2</v>
      </c>
      <c r="J1583" s="92">
        <f t="shared" si="437"/>
        <v>46239</v>
      </c>
      <c r="K1583" s="73">
        <f t="shared" si="449"/>
        <v>74</v>
      </c>
      <c r="L1583" s="74">
        <f t="shared" si="438"/>
        <v>74</v>
      </c>
      <c r="M1583" s="75">
        <f t="shared" si="439"/>
        <v>1.003800062</v>
      </c>
      <c r="N1583" s="75">
        <f t="shared" ca="1" si="440"/>
        <v>1.003800062</v>
      </c>
      <c r="O1583" s="74">
        <f t="shared" si="441"/>
        <v>0</v>
      </c>
      <c r="P1583" s="71">
        <f t="shared" ca="1" si="442"/>
        <v>1.900031</v>
      </c>
      <c r="Q1583" s="71">
        <f t="shared" si="445"/>
        <v>0</v>
      </c>
      <c r="R1583" s="76" t="str">
        <f t="shared" si="443"/>
        <v>J=</v>
      </c>
      <c r="S1583" s="92">
        <f t="shared" si="444"/>
        <v>46423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0">
        <f t="shared" si="446"/>
        <v>46350</v>
      </c>
      <c r="B1584" s="77" t="str">
        <f t="shared" ca="1" si="447"/>
        <v>n.d</v>
      </c>
      <c r="C1584" s="71">
        <f t="shared" si="433"/>
        <v>500</v>
      </c>
      <c r="D1584" s="10">
        <f ca="1">IF(A1584&lt;$B$1,VLOOKUP(A1584,[1]DI!$A$4:$B$15000,2,FALSE),0)</f>
        <v>0</v>
      </c>
      <c r="E1584" s="71">
        <f t="shared" ca="1" si="434"/>
        <v>1</v>
      </c>
      <c r="F1584" s="71">
        <f ca="1">(TRUNC(PRODUCT($E$16:$E1583),16))</f>
        <v>1.37678777149288</v>
      </c>
      <c r="G1584" s="71">
        <f t="shared" ca="1" si="435"/>
        <v>1.37678777149288</v>
      </c>
      <c r="H1584" s="71">
        <f t="shared" ca="1" si="436"/>
        <v>1</v>
      </c>
      <c r="I1584" s="72">
        <f t="shared" si="448"/>
        <v>1.2999999999999999E-2</v>
      </c>
      <c r="J1584" s="92">
        <f t="shared" si="437"/>
        <v>46239</v>
      </c>
      <c r="K1584" s="73">
        <f t="shared" si="449"/>
        <v>75</v>
      </c>
      <c r="L1584" s="74">
        <f t="shared" si="438"/>
        <v>75</v>
      </c>
      <c r="M1584" s="75">
        <f t="shared" si="439"/>
        <v>1.0038515130000001</v>
      </c>
      <c r="N1584" s="75">
        <f t="shared" ca="1" si="440"/>
        <v>1.0038515130000001</v>
      </c>
      <c r="O1584" s="74">
        <f t="shared" si="441"/>
        <v>0</v>
      </c>
      <c r="P1584" s="71">
        <f t="shared" ca="1" si="442"/>
        <v>1.9257565000000001</v>
      </c>
      <c r="Q1584" s="71">
        <f t="shared" si="445"/>
        <v>0</v>
      </c>
      <c r="R1584" s="76" t="str">
        <f t="shared" si="443"/>
        <v>J=</v>
      </c>
      <c r="S1584" s="92">
        <f t="shared" si="444"/>
        <v>46423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0">
        <f t="shared" si="446"/>
        <v>46351</v>
      </c>
      <c r="B1585" s="77" t="str">
        <f t="shared" ca="1" si="447"/>
        <v>n.d</v>
      </c>
      <c r="C1585" s="71">
        <f t="shared" si="433"/>
        <v>500</v>
      </c>
      <c r="D1585" s="10">
        <f ca="1">IF(A1585&lt;$B$1,VLOOKUP(A1585,[1]DI!$A$4:$B$15000,2,FALSE),0)</f>
        <v>0</v>
      </c>
      <c r="E1585" s="71">
        <f t="shared" ca="1" si="434"/>
        <v>1</v>
      </c>
      <c r="F1585" s="71">
        <f ca="1">(TRUNC(PRODUCT($E$16:$E1584),16))</f>
        <v>1.37678777149288</v>
      </c>
      <c r="G1585" s="71">
        <f t="shared" ca="1" si="435"/>
        <v>1.37678777149288</v>
      </c>
      <c r="H1585" s="71">
        <f t="shared" ca="1" si="436"/>
        <v>1</v>
      </c>
      <c r="I1585" s="72">
        <f t="shared" si="448"/>
        <v>1.2999999999999999E-2</v>
      </c>
      <c r="J1585" s="92">
        <f t="shared" si="437"/>
        <v>46239</v>
      </c>
      <c r="K1585" s="73">
        <f t="shared" si="449"/>
        <v>76</v>
      </c>
      <c r="L1585" s="74">
        <f t="shared" si="438"/>
        <v>76</v>
      </c>
      <c r="M1585" s="75">
        <f t="shared" si="439"/>
        <v>1.0039029660000001</v>
      </c>
      <c r="N1585" s="75">
        <f t="shared" ca="1" si="440"/>
        <v>1.0039029660000001</v>
      </c>
      <c r="O1585" s="74">
        <f t="shared" si="441"/>
        <v>0</v>
      </c>
      <c r="P1585" s="71">
        <f t="shared" ca="1" si="442"/>
        <v>1.9514830000000001</v>
      </c>
      <c r="Q1585" s="71">
        <f t="shared" si="445"/>
        <v>0</v>
      </c>
      <c r="R1585" s="76" t="str">
        <f t="shared" si="443"/>
        <v>J=</v>
      </c>
      <c r="S1585" s="92">
        <f t="shared" si="444"/>
        <v>46423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0">
        <f t="shared" si="446"/>
        <v>46352</v>
      </c>
      <c r="B1586" s="77" t="str">
        <f t="shared" ca="1" si="447"/>
        <v>n.d</v>
      </c>
      <c r="C1586" s="71">
        <f t="shared" ref="C1586:C1649" si="450">(C1585-Q1585)</f>
        <v>500</v>
      </c>
      <c r="D1586" s="10">
        <f ca="1">IF(A1586&lt;$B$1,VLOOKUP(A1586,[1]DI!$A$4:$B$15000,2,FALSE),0)</f>
        <v>0</v>
      </c>
      <c r="E1586" s="71">
        <f t="shared" ref="E1586:E1649" ca="1" si="451">IF(A1586&lt;A$13,1,ROUND(((1+D1586)^(1/252)),8))</f>
        <v>1</v>
      </c>
      <c r="F1586" s="71">
        <f ca="1">(TRUNC(PRODUCT($E$16:$E1585),16))</f>
        <v>1.37678777149288</v>
      </c>
      <c r="G1586" s="71">
        <f t="shared" ref="G1586:G1649" ca="1" si="452">IF(O1585&gt;0,F1585,G1585)</f>
        <v>1.37678777149288</v>
      </c>
      <c r="H1586" s="71">
        <f t="shared" ref="H1586:H1649" ca="1" si="453">ROUND(F1586/G1586,8)</f>
        <v>1</v>
      </c>
      <c r="I1586" s="72">
        <f t="shared" si="448"/>
        <v>1.2999999999999999E-2</v>
      </c>
      <c r="J1586" s="92">
        <f t="shared" ref="J1586:J1649" si="454">IF(O1585&gt;0,VLOOKUP(O1585,U$16:AE$76,2),J1585)</f>
        <v>46239</v>
      </c>
      <c r="K1586" s="73">
        <f t="shared" si="449"/>
        <v>77</v>
      </c>
      <c r="L1586" s="74">
        <f t="shared" ref="L1586:L1649" si="455">IF(AND(K1586=1,K1585=1),1,IF(K1586&gt;0,IF(K1586=K1585,K1586+1,K1586),0))</f>
        <v>77</v>
      </c>
      <c r="M1586" s="75">
        <f t="shared" ref="M1586:M1649" si="456">ROUND((I1586+1)^(L1586/252),9)</f>
        <v>1.0039544229999999</v>
      </c>
      <c r="N1586" s="75">
        <f t="shared" ref="N1586:N1649" ca="1" si="457">ROUND(H1586*M1586,9)</f>
        <v>1.0039544229999999</v>
      </c>
      <c r="O1586" s="74">
        <f t="shared" ref="O1586:O1649" si="458">IF(VLOOKUP(A1586,V$16:AC$76,8)=VLOOKUP(A1585,V$16:AC$76,8),0,VLOOKUP(A1586,V$16:AC$76,8))</f>
        <v>0</v>
      </c>
      <c r="P1586" s="71">
        <f t="shared" ref="P1586:P1649" ca="1" si="459">TRUNC(((N1586-1)*C1586),8)</f>
        <v>1.97721149</v>
      </c>
      <c r="Q1586" s="71">
        <f t="shared" si="445"/>
        <v>0</v>
      </c>
      <c r="R1586" s="76" t="str">
        <f t="shared" ref="R1586:R1649" si="460">IF(O1585&gt;0,VLOOKUP(O1585,U$16:AE$76,10),R1585)</f>
        <v>J=</v>
      </c>
      <c r="S1586" s="92">
        <f t="shared" ref="S1586:S1649" si="461">IF(O1585&gt;0,VLOOKUP(O1585,U$16:AE$76,11),S1585)</f>
        <v>46423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0">
        <f t="shared" si="446"/>
        <v>46353</v>
      </c>
      <c r="B1587" s="77" t="str">
        <f t="shared" ca="1" si="447"/>
        <v>n.d</v>
      </c>
      <c r="C1587" s="71">
        <f t="shared" si="450"/>
        <v>500</v>
      </c>
      <c r="D1587" s="10">
        <f ca="1">IF(A1587&lt;$B$1,VLOOKUP(A1587,[1]DI!$A$4:$B$15000,2,FALSE),0)</f>
        <v>0</v>
      </c>
      <c r="E1587" s="71">
        <f t="shared" ca="1" si="451"/>
        <v>1</v>
      </c>
      <c r="F1587" s="71">
        <f ca="1">(TRUNC(PRODUCT($E$16:$E1586),16))</f>
        <v>1.37678777149288</v>
      </c>
      <c r="G1587" s="71">
        <f t="shared" ca="1" si="452"/>
        <v>1.37678777149288</v>
      </c>
      <c r="H1587" s="71">
        <f t="shared" ca="1" si="453"/>
        <v>1</v>
      </c>
      <c r="I1587" s="72">
        <f t="shared" si="448"/>
        <v>1.2999999999999999E-2</v>
      </c>
      <c r="J1587" s="92">
        <f t="shared" si="454"/>
        <v>46239</v>
      </c>
      <c r="K1587" s="73">
        <f t="shared" si="449"/>
        <v>78</v>
      </c>
      <c r="L1587" s="74">
        <f t="shared" si="455"/>
        <v>78</v>
      </c>
      <c r="M1587" s="75">
        <f t="shared" si="456"/>
        <v>1.0040058810000001</v>
      </c>
      <c r="N1587" s="75">
        <f t="shared" ca="1" si="457"/>
        <v>1.0040058810000001</v>
      </c>
      <c r="O1587" s="74">
        <f t="shared" si="458"/>
        <v>0</v>
      </c>
      <c r="P1587" s="71">
        <f t="shared" ca="1" si="459"/>
        <v>2.0029404999999998</v>
      </c>
      <c r="Q1587" s="71">
        <f t="shared" si="445"/>
        <v>0</v>
      </c>
      <c r="R1587" s="76" t="str">
        <f t="shared" si="460"/>
        <v>J=</v>
      </c>
      <c r="S1587" s="92">
        <f t="shared" si="461"/>
        <v>46423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0">
        <f t="shared" si="446"/>
        <v>46354</v>
      </c>
      <c r="B1588" s="77" t="str">
        <f t="shared" ca="1" si="447"/>
        <v>n.d</v>
      </c>
      <c r="C1588" s="71">
        <f t="shared" si="450"/>
        <v>500</v>
      </c>
      <c r="D1588" s="10">
        <f ca="1">IF(A1588&lt;$B$1,VLOOKUP(A1588,[1]DI!$A$4:$B$15000,2,FALSE),0)</f>
        <v>0</v>
      </c>
      <c r="E1588" s="71">
        <f t="shared" ca="1" si="451"/>
        <v>1</v>
      </c>
      <c r="F1588" s="71">
        <f ca="1">(TRUNC(PRODUCT($E$16:$E1587),16))</f>
        <v>1.37678777149288</v>
      </c>
      <c r="G1588" s="71">
        <f t="shared" ca="1" si="452"/>
        <v>1.37678777149288</v>
      </c>
      <c r="H1588" s="71">
        <f t="shared" ca="1" si="453"/>
        <v>1</v>
      </c>
      <c r="I1588" s="72">
        <f t="shared" si="448"/>
        <v>1.2999999999999999E-2</v>
      </c>
      <c r="J1588" s="92">
        <f t="shared" si="454"/>
        <v>46239</v>
      </c>
      <c r="K1588" s="73">
        <f t="shared" si="449"/>
        <v>78</v>
      </c>
      <c r="L1588" s="74">
        <f t="shared" si="455"/>
        <v>79</v>
      </c>
      <c r="M1588" s="75">
        <f t="shared" si="456"/>
        <v>1.0040573429999999</v>
      </c>
      <c r="N1588" s="75">
        <f t="shared" ca="1" si="457"/>
        <v>1.0040573429999999</v>
      </c>
      <c r="O1588" s="74">
        <f t="shared" si="458"/>
        <v>0</v>
      </c>
      <c r="P1588" s="71">
        <f t="shared" ca="1" si="459"/>
        <v>2.0286714899999998</v>
      </c>
      <c r="Q1588" s="71">
        <f t="shared" si="445"/>
        <v>0</v>
      </c>
      <c r="R1588" s="76" t="str">
        <f t="shared" si="460"/>
        <v>J=</v>
      </c>
      <c r="S1588" s="92">
        <f t="shared" si="461"/>
        <v>46423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0">
        <f t="shared" si="446"/>
        <v>46355</v>
      </c>
      <c r="B1589" s="77" t="str">
        <f t="shared" ca="1" si="447"/>
        <v>n.d</v>
      </c>
      <c r="C1589" s="71">
        <f t="shared" si="450"/>
        <v>500</v>
      </c>
      <c r="D1589" s="10">
        <f ca="1">IF(A1589&lt;$B$1,VLOOKUP(A1589,[1]DI!$A$4:$B$15000,2,FALSE),0)</f>
        <v>0</v>
      </c>
      <c r="E1589" s="71">
        <f t="shared" ca="1" si="451"/>
        <v>1</v>
      </c>
      <c r="F1589" s="71">
        <f ca="1">(TRUNC(PRODUCT($E$16:$E1588),16))</f>
        <v>1.37678777149288</v>
      </c>
      <c r="G1589" s="71">
        <f t="shared" ca="1" si="452"/>
        <v>1.37678777149288</v>
      </c>
      <c r="H1589" s="71">
        <f t="shared" ca="1" si="453"/>
        <v>1</v>
      </c>
      <c r="I1589" s="72">
        <f t="shared" si="448"/>
        <v>1.2999999999999999E-2</v>
      </c>
      <c r="J1589" s="92">
        <f t="shared" si="454"/>
        <v>46239</v>
      </c>
      <c r="K1589" s="73">
        <f t="shared" si="449"/>
        <v>78</v>
      </c>
      <c r="L1589" s="74">
        <f t="shared" si="455"/>
        <v>79</v>
      </c>
      <c r="M1589" s="75">
        <f t="shared" si="456"/>
        <v>1.0040573429999999</v>
      </c>
      <c r="N1589" s="75">
        <f t="shared" ca="1" si="457"/>
        <v>1.0040573429999999</v>
      </c>
      <c r="O1589" s="74">
        <f t="shared" si="458"/>
        <v>0</v>
      </c>
      <c r="P1589" s="71">
        <f t="shared" ca="1" si="459"/>
        <v>2.0286714899999998</v>
      </c>
      <c r="Q1589" s="71">
        <f t="shared" si="445"/>
        <v>0</v>
      </c>
      <c r="R1589" s="76" t="str">
        <f t="shared" si="460"/>
        <v>J=</v>
      </c>
      <c r="S1589" s="92">
        <f t="shared" si="461"/>
        <v>46423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0">
        <f t="shared" si="446"/>
        <v>46356</v>
      </c>
      <c r="B1590" s="77" t="str">
        <f t="shared" ca="1" si="447"/>
        <v>n.d</v>
      </c>
      <c r="C1590" s="71">
        <f t="shared" si="450"/>
        <v>500</v>
      </c>
      <c r="D1590" s="10">
        <f ca="1">IF(A1590&lt;$B$1,VLOOKUP(A1590,[1]DI!$A$4:$B$15000,2,FALSE),0)</f>
        <v>0</v>
      </c>
      <c r="E1590" s="71">
        <f t="shared" ca="1" si="451"/>
        <v>1</v>
      </c>
      <c r="F1590" s="71">
        <f ca="1">(TRUNC(PRODUCT($E$16:$E1589),16))</f>
        <v>1.37678777149288</v>
      </c>
      <c r="G1590" s="71">
        <f t="shared" ca="1" si="452"/>
        <v>1.37678777149288</v>
      </c>
      <c r="H1590" s="71">
        <f t="shared" ca="1" si="453"/>
        <v>1</v>
      </c>
      <c r="I1590" s="72">
        <f t="shared" si="448"/>
        <v>1.2999999999999999E-2</v>
      </c>
      <c r="J1590" s="92">
        <f t="shared" si="454"/>
        <v>46239</v>
      </c>
      <c r="K1590" s="73">
        <f t="shared" si="449"/>
        <v>79</v>
      </c>
      <c r="L1590" s="74">
        <f t="shared" si="455"/>
        <v>79</v>
      </c>
      <c r="M1590" s="75">
        <f t="shared" si="456"/>
        <v>1.0040573429999999</v>
      </c>
      <c r="N1590" s="75">
        <f t="shared" ca="1" si="457"/>
        <v>1.0040573429999999</v>
      </c>
      <c r="O1590" s="74">
        <f t="shared" si="458"/>
        <v>0</v>
      </c>
      <c r="P1590" s="71">
        <f t="shared" ca="1" si="459"/>
        <v>2.0286714899999998</v>
      </c>
      <c r="Q1590" s="71">
        <f t="shared" si="445"/>
        <v>0</v>
      </c>
      <c r="R1590" s="76" t="str">
        <f t="shared" si="460"/>
        <v>J=</v>
      </c>
      <c r="S1590" s="92">
        <f t="shared" si="461"/>
        <v>46423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0">
        <f t="shared" si="446"/>
        <v>46357</v>
      </c>
      <c r="B1591" s="77" t="str">
        <f t="shared" ca="1" si="447"/>
        <v>n.d</v>
      </c>
      <c r="C1591" s="71">
        <f t="shared" si="450"/>
        <v>500</v>
      </c>
      <c r="D1591" s="10">
        <f ca="1">IF(A1591&lt;$B$1,VLOOKUP(A1591,[1]DI!$A$4:$B$15000,2,FALSE),0)</f>
        <v>0</v>
      </c>
      <c r="E1591" s="71">
        <f t="shared" ca="1" si="451"/>
        <v>1</v>
      </c>
      <c r="F1591" s="71">
        <f ca="1">(TRUNC(PRODUCT($E$16:$E1590),16))</f>
        <v>1.37678777149288</v>
      </c>
      <c r="G1591" s="71">
        <f t="shared" ca="1" si="452"/>
        <v>1.37678777149288</v>
      </c>
      <c r="H1591" s="71">
        <f t="shared" ca="1" si="453"/>
        <v>1</v>
      </c>
      <c r="I1591" s="72">
        <f t="shared" si="448"/>
        <v>1.2999999999999999E-2</v>
      </c>
      <c r="J1591" s="92">
        <f t="shared" si="454"/>
        <v>46239</v>
      </c>
      <c r="K1591" s="73">
        <f t="shared" si="449"/>
        <v>80</v>
      </c>
      <c r="L1591" s="74">
        <f t="shared" si="455"/>
        <v>80</v>
      </c>
      <c r="M1591" s="75">
        <f t="shared" si="456"/>
        <v>1.0041088069999999</v>
      </c>
      <c r="N1591" s="75">
        <f t="shared" ca="1" si="457"/>
        <v>1.0041088069999999</v>
      </c>
      <c r="O1591" s="74">
        <f t="shared" si="458"/>
        <v>0</v>
      </c>
      <c r="P1591" s="71">
        <f t="shared" ca="1" si="459"/>
        <v>2.0544034899999999</v>
      </c>
      <c r="Q1591" s="71">
        <f t="shared" si="445"/>
        <v>0</v>
      </c>
      <c r="R1591" s="76" t="str">
        <f t="shared" si="460"/>
        <v>J=</v>
      </c>
      <c r="S1591" s="92">
        <f t="shared" si="461"/>
        <v>46423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0">
        <f t="shared" si="446"/>
        <v>46358</v>
      </c>
      <c r="B1592" s="77" t="str">
        <f t="shared" ca="1" si="447"/>
        <v>n.d</v>
      </c>
      <c r="C1592" s="71">
        <f t="shared" si="450"/>
        <v>500</v>
      </c>
      <c r="D1592" s="10">
        <f ca="1">IF(A1592&lt;$B$1,VLOOKUP(A1592,[1]DI!$A$4:$B$15000,2,FALSE),0)</f>
        <v>0</v>
      </c>
      <c r="E1592" s="71">
        <f t="shared" ca="1" si="451"/>
        <v>1</v>
      </c>
      <c r="F1592" s="71">
        <f ca="1">(TRUNC(PRODUCT($E$16:$E1591),16))</f>
        <v>1.37678777149288</v>
      </c>
      <c r="G1592" s="71">
        <f t="shared" ca="1" si="452"/>
        <v>1.37678777149288</v>
      </c>
      <c r="H1592" s="71">
        <f t="shared" ca="1" si="453"/>
        <v>1</v>
      </c>
      <c r="I1592" s="72">
        <f t="shared" si="448"/>
        <v>1.2999999999999999E-2</v>
      </c>
      <c r="J1592" s="92">
        <f t="shared" si="454"/>
        <v>46239</v>
      </c>
      <c r="K1592" s="73">
        <f t="shared" si="449"/>
        <v>81</v>
      </c>
      <c r="L1592" s="74">
        <f t="shared" si="455"/>
        <v>81</v>
      </c>
      <c r="M1592" s="75">
        <f t="shared" si="456"/>
        <v>1.004160274</v>
      </c>
      <c r="N1592" s="75">
        <f t="shared" ca="1" si="457"/>
        <v>1.004160274</v>
      </c>
      <c r="O1592" s="74">
        <f t="shared" si="458"/>
        <v>0</v>
      </c>
      <c r="P1592" s="71">
        <f t="shared" ca="1" si="459"/>
        <v>2.0801369900000002</v>
      </c>
      <c r="Q1592" s="71">
        <f t="shared" si="445"/>
        <v>0</v>
      </c>
      <c r="R1592" s="76" t="str">
        <f t="shared" si="460"/>
        <v>J=</v>
      </c>
      <c r="S1592" s="92">
        <f t="shared" si="461"/>
        <v>46423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0">
        <f t="shared" si="446"/>
        <v>46359</v>
      </c>
      <c r="B1593" s="77" t="str">
        <f t="shared" ca="1" si="447"/>
        <v>n.d</v>
      </c>
      <c r="C1593" s="71">
        <f t="shared" si="450"/>
        <v>500</v>
      </c>
      <c r="D1593" s="10">
        <f ca="1">IF(A1593&lt;$B$1,VLOOKUP(A1593,[1]DI!$A$4:$B$15000,2,FALSE),0)</f>
        <v>0</v>
      </c>
      <c r="E1593" s="71">
        <f t="shared" ca="1" si="451"/>
        <v>1</v>
      </c>
      <c r="F1593" s="71">
        <f ca="1">(TRUNC(PRODUCT($E$16:$E1592),16))</f>
        <v>1.37678777149288</v>
      </c>
      <c r="G1593" s="71">
        <f t="shared" ca="1" si="452"/>
        <v>1.37678777149288</v>
      </c>
      <c r="H1593" s="71">
        <f t="shared" ca="1" si="453"/>
        <v>1</v>
      </c>
      <c r="I1593" s="72">
        <f t="shared" si="448"/>
        <v>1.2999999999999999E-2</v>
      </c>
      <c r="J1593" s="92">
        <f t="shared" si="454"/>
        <v>46239</v>
      </c>
      <c r="K1593" s="73">
        <f t="shared" si="449"/>
        <v>82</v>
      </c>
      <c r="L1593" s="74">
        <f t="shared" si="455"/>
        <v>82</v>
      </c>
      <c r="M1593" s="75">
        <f t="shared" si="456"/>
        <v>1.0042117429999999</v>
      </c>
      <c r="N1593" s="75">
        <f t="shared" ca="1" si="457"/>
        <v>1.0042117429999999</v>
      </c>
      <c r="O1593" s="74">
        <f t="shared" si="458"/>
        <v>0</v>
      </c>
      <c r="P1593" s="71">
        <f t="shared" ca="1" si="459"/>
        <v>2.1058714900000002</v>
      </c>
      <c r="Q1593" s="71">
        <f t="shared" si="445"/>
        <v>0</v>
      </c>
      <c r="R1593" s="76" t="str">
        <f t="shared" si="460"/>
        <v>J=</v>
      </c>
      <c r="S1593" s="92">
        <f t="shared" si="461"/>
        <v>46423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0">
        <f t="shared" si="446"/>
        <v>46360</v>
      </c>
      <c r="B1594" s="77" t="str">
        <f t="shared" ca="1" si="447"/>
        <v>n.d</v>
      </c>
      <c r="C1594" s="71">
        <f t="shared" si="450"/>
        <v>500</v>
      </c>
      <c r="D1594" s="10">
        <f ca="1">IF(A1594&lt;$B$1,VLOOKUP(A1594,[1]DI!$A$4:$B$15000,2,FALSE),0)</f>
        <v>0</v>
      </c>
      <c r="E1594" s="71">
        <f t="shared" ca="1" si="451"/>
        <v>1</v>
      </c>
      <c r="F1594" s="71">
        <f ca="1">(TRUNC(PRODUCT($E$16:$E1593),16))</f>
        <v>1.37678777149288</v>
      </c>
      <c r="G1594" s="71">
        <f t="shared" ca="1" si="452"/>
        <v>1.37678777149288</v>
      </c>
      <c r="H1594" s="71">
        <f t="shared" ca="1" si="453"/>
        <v>1</v>
      </c>
      <c r="I1594" s="72">
        <f t="shared" si="448"/>
        <v>1.2999999999999999E-2</v>
      </c>
      <c r="J1594" s="92">
        <f t="shared" si="454"/>
        <v>46239</v>
      </c>
      <c r="K1594" s="73">
        <f t="shared" si="449"/>
        <v>83</v>
      </c>
      <c r="L1594" s="74">
        <f t="shared" si="455"/>
        <v>83</v>
      </c>
      <c r="M1594" s="75">
        <f t="shared" si="456"/>
        <v>1.0042632149999999</v>
      </c>
      <c r="N1594" s="75">
        <f t="shared" ca="1" si="457"/>
        <v>1.0042632149999999</v>
      </c>
      <c r="O1594" s="74">
        <f t="shared" si="458"/>
        <v>0</v>
      </c>
      <c r="P1594" s="71">
        <f t="shared" ca="1" si="459"/>
        <v>2.1316074899999999</v>
      </c>
      <c r="Q1594" s="71">
        <f t="shared" si="445"/>
        <v>0</v>
      </c>
      <c r="R1594" s="76" t="str">
        <f t="shared" si="460"/>
        <v>J=</v>
      </c>
      <c r="S1594" s="92">
        <f t="shared" si="461"/>
        <v>46423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0">
        <f t="shared" si="446"/>
        <v>46361</v>
      </c>
      <c r="B1595" s="77" t="str">
        <f t="shared" ca="1" si="447"/>
        <v>n.d</v>
      </c>
      <c r="C1595" s="71">
        <f t="shared" si="450"/>
        <v>500</v>
      </c>
      <c r="D1595" s="10">
        <f ca="1">IF(A1595&lt;$B$1,VLOOKUP(A1595,[1]DI!$A$4:$B$15000,2,FALSE),0)</f>
        <v>0</v>
      </c>
      <c r="E1595" s="71">
        <f t="shared" ca="1" si="451"/>
        <v>1</v>
      </c>
      <c r="F1595" s="71">
        <f ca="1">(TRUNC(PRODUCT($E$16:$E1594),16))</f>
        <v>1.37678777149288</v>
      </c>
      <c r="G1595" s="71">
        <f t="shared" ca="1" si="452"/>
        <v>1.37678777149288</v>
      </c>
      <c r="H1595" s="71">
        <f t="shared" ca="1" si="453"/>
        <v>1</v>
      </c>
      <c r="I1595" s="72">
        <f t="shared" si="448"/>
        <v>1.2999999999999999E-2</v>
      </c>
      <c r="J1595" s="92">
        <f t="shared" si="454"/>
        <v>46239</v>
      </c>
      <c r="K1595" s="73">
        <f t="shared" si="449"/>
        <v>83</v>
      </c>
      <c r="L1595" s="74">
        <f t="shared" si="455"/>
        <v>84</v>
      </c>
      <c r="M1595" s="75">
        <f t="shared" si="456"/>
        <v>1.00431469</v>
      </c>
      <c r="N1595" s="75">
        <f t="shared" ca="1" si="457"/>
        <v>1.00431469</v>
      </c>
      <c r="O1595" s="74">
        <f t="shared" si="458"/>
        <v>0</v>
      </c>
      <c r="P1595" s="71">
        <f t="shared" ca="1" si="459"/>
        <v>2.1573449899999999</v>
      </c>
      <c r="Q1595" s="71">
        <f t="shared" si="445"/>
        <v>0</v>
      </c>
      <c r="R1595" s="76" t="str">
        <f t="shared" si="460"/>
        <v>J=</v>
      </c>
      <c r="S1595" s="92">
        <f t="shared" si="461"/>
        <v>46423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0">
        <f t="shared" si="446"/>
        <v>46362</v>
      </c>
      <c r="B1596" s="77" t="str">
        <f t="shared" ca="1" si="447"/>
        <v>n.d</v>
      </c>
      <c r="C1596" s="71">
        <f t="shared" si="450"/>
        <v>500</v>
      </c>
      <c r="D1596" s="10">
        <f ca="1">IF(A1596&lt;$B$1,VLOOKUP(A1596,[1]DI!$A$4:$B$15000,2,FALSE),0)</f>
        <v>0</v>
      </c>
      <c r="E1596" s="71">
        <f t="shared" ca="1" si="451"/>
        <v>1</v>
      </c>
      <c r="F1596" s="71">
        <f ca="1">(TRUNC(PRODUCT($E$16:$E1595),16))</f>
        <v>1.37678777149288</v>
      </c>
      <c r="G1596" s="71">
        <f t="shared" ca="1" si="452"/>
        <v>1.37678777149288</v>
      </c>
      <c r="H1596" s="71">
        <f t="shared" ca="1" si="453"/>
        <v>1</v>
      </c>
      <c r="I1596" s="72">
        <f t="shared" si="448"/>
        <v>1.2999999999999999E-2</v>
      </c>
      <c r="J1596" s="92">
        <f t="shared" si="454"/>
        <v>46239</v>
      </c>
      <c r="K1596" s="73">
        <f t="shared" si="449"/>
        <v>83</v>
      </c>
      <c r="L1596" s="74">
        <f t="shared" si="455"/>
        <v>84</v>
      </c>
      <c r="M1596" s="75">
        <f t="shared" si="456"/>
        <v>1.00431469</v>
      </c>
      <c r="N1596" s="75">
        <f t="shared" ca="1" si="457"/>
        <v>1.00431469</v>
      </c>
      <c r="O1596" s="74">
        <f t="shared" si="458"/>
        <v>0</v>
      </c>
      <c r="P1596" s="71">
        <f t="shared" ca="1" si="459"/>
        <v>2.1573449899999999</v>
      </c>
      <c r="Q1596" s="71">
        <f t="shared" si="445"/>
        <v>0</v>
      </c>
      <c r="R1596" s="76" t="str">
        <f t="shared" si="460"/>
        <v>J=</v>
      </c>
      <c r="S1596" s="92">
        <f t="shared" si="461"/>
        <v>46423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0">
        <f t="shared" si="446"/>
        <v>46363</v>
      </c>
      <c r="B1597" s="77" t="str">
        <f t="shared" ca="1" si="447"/>
        <v>n.d</v>
      </c>
      <c r="C1597" s="71">
        <f t="shared" si="450"/>
        <v>500</v>
      </c>
      <c r="D1597" s="10">
        <f ca="1">IF(A1597&lt;$B$1,VLOOKUP(A1597,[1]DI!$A$4:$B$15000,2,FALSE),0)</f>
        <v>0</v>
      </c>
      <c r="E1597" s="71">
        <f t="shared" ca="1" si="451"/>
        <v>1</v>
      </c>
      <c r="F1597" s="71">
        <f ca="1">(TRUNC(PRODUCT($E$16:$E1596),16))</f>
        <v>1.37678777149288</v>
      </c>
      <c r="G1597" s="71">
        <f t="shared" ca="1" si="452"/>
        <v>1.37678777149288</v>
      </c>
      <c r="H1597" s="71">
        <f t="shared" ca="1" si="453"/>
        <v>1</v>
      </c>
      <c r="I1597" s="72">
        <f t="shared" si="448"/>
        <v>1.2999999999999999E-2</v>
      </c>
      <c r="J1597" s="92">
        <f t="shared" si="454"/>
        <v>46239</v>
      </c>
      <c r="K1597" s="73">
        <f t="shared" si="449"/>
        <v>84</v>
      </c>
      <c r="L1597" s="74">
        <f t="shared" si="455"/>
        <v>84</v>
      </c>
      <c r="M1597" s="75">
        <f t="shared" si="456"/>
        <v>1.00431469</v>
      </c>
      <c r="N1597" s="75">
        <f t="shared" ca="1" si="457"/>
        <v>1.00431469</v>
      </c>
      <c r="O1597" s="74">
        <f t="shared" si="458"/>
        <v>0</v>
      </c>
      <c r="P1597" s="71">
        <f t="shared" ca="1" si="459"/>
        <v>2.1573449899999999</v>
      </c>
      <c r="Q1597" s="71">
        <f t="shared" si="445"/>
        <v>0</v>
      </c>
      <c r="R1597" s="76" t="str">
        <f t="shared" si="460"/>
        <v>J=</v>
      </c>
      <c r="S1597" s="92">
        <f t="shared" si="461"/>
        <v>46423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0">
        <f t="shared" si="446"/>
        <v>46364</v>
      </c>
      <c r="B1598" s="77" t="str">
        <f t="shared" ca="1" si="447"/>
        <v>n.d</v>
      </c>
      <c r="C1598" s="71">
        <f t="shared" si="450"/>
        <v>500</v>
      </c>
      <c r="D1598" s="10">
        <f ca="1">IF(A1598&lt;$B$1,VLOOKUP(A1598,[1]DI!$A$4:$B$15000,2,FALSE),0)</f>
        <v>0</v>
      </c>
      <c r="E1598" s="71">
        <f t="shared" ca="1" si="451"/>
        <v>1</v>
      </c>
      <c r="F1598" s="71">
        <f ca="1">(TRUNC(PRODUCT($E$16:$E1597),16))</f>
        <v>1.37678777149288</v>
      </c>
      <c r="G1598" s="71">
        <f t="shared" ca="1" si="452"/>
        <v>1.37678777149288</v>
      </c>
      <c r="H1598" s="71">
        <f t="shared" ca="1" si="453"/>
        <v>1</v>
      </c>
      <c r="I1598" s="72">
        <f t="shared" si="448"/>
        <v>1.2999999999999999E-2</v>
      </c>
      <c r="J1598" s="92">
        <f t="shared" si="454"/>
        <v>46239</v>
      </c>
      <c r="K1598" s="73">
        <f t="shared" si="449"/>
        <v>85</v>
      </c>
      <c r="L1598" s="74">
        <f t="shared" si="455"/>
        <v>85</v>
      </c>
      <c r="M1598" s="75">
        <f t="shared" si="456"/>
        <v>1.0043661669999999</v>
      </c>
      <c r="N1598" s="75">
        <f t="shared" ca="1" si="457"/>
        <v>1.0043661669999999</v>
      </c>
      <c r="O1598" s="74">
        <f t="shared" si="458"/>
        <v>0</v>
      </c>
      <c r="P1598" s="71">
        <f t="shared" ca="1" si="459"/>
        <v>2.18308349</v>
      </c>
      <c r="Q1598" s="71">
        <f t="shared" si="445"/>
        <v>0</v>
      </c>
      <c r="R1598" s="76" t="str">
        <f t="shared" si="460"/>
        <v>J=</v>
      </c>
      <c r="S1598" s="92">
        <f t="shared" si="461"/>
        <v>46423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0">
        <f t="shared" si="446"/>
        <v>46365</v>
      </c>
      <c r="B1599" s="77" t="str">
        <f t="shared" ca="1" si="447"/>
        <v>n.d</v>
      </c>
      <c r="C1599" s="71">
        <f t="shared" si="450"/>
        <v>500</v>
      </c>
      <c r="D1599" s="10">
        <f ca="1">IF(A1599&lt;$B$1,VLOOKUP(A1599,[1]DI!$A$4:$B$15000,2,FALSE),0)</f>
        <v>0</v>
      </c>
      <c r="E1599" s="71">
        <f t="shared" ca="1" si="451"/>
        <v>1</v>
      </c>
      <c r="F1599" s="71">
        <f ca="1">(TRUNC(PRODUCT($E$16:$E1598),16))</f>
        <v>1.37678777149288</v>
      </c>
      <c r="G1599" s="71">
        <f t="shared" ca="1" si="452"/>
        <v>1.37678777149288</v>
      </c>
      <c r="H1599" s="71">
        <f t="shared" ca="1" si="453"/>
        <v>1</v>
      </c>
      <c r="I1599" s="72">
        <f t="shared" si="448"/>
        <v>1.2999999999999999E-2</v>
      </c>
      <c r="J1599" s="92">
        <f t="shared" si="454"/>
        <v>46239</v>
      </c>
      <c r="K1599" s="73">
        <f t="shared" si="449"/>
        <v>86</v>
      </c>
      <c r="L1599" s="74">
        <f t="shared" si="455"/>
        <v>86</v>
      </c>
      <c r="M1599" s="75">
        <f t="shared" si="456"/>
        <v>1.0044176469999999</v>
      </c>
      <c r="N1599" s="75">
        <f t="shared" ca="1" si="457"/>
        <v>1.0044176469999999</v>
      </c>
      <c r="O1599" s="74">
        <f t="shared" si="458"/>
        <v>0</v>
      </c>
      <c r="P1599" s="71">
        <f t="shared" ca="1" si="459"/>
        <v>2.2088234899999999</v>
      </c>
      <c r="Q1599" s="71">
        <f t="shared" si="445"/>
        <v>0</v>
      </c>
      <c r="R1599" s="76" t="str">
        <f t="shared" si="460"/>
        <v>J=</v>
      </c>
      <c r="S1599" s="92">
        <f t="shared" si="461"/>
        <v>46423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0">
        <f t="shared" si="446"/>
        <v>46366</v>
      </c>
      <c r="B1600" s="77" t="str">
        <f t="shared" ca="1" si="447"/>
        <v>n.d</v>
      </c>
      <c r="C1600" s="71">
        <f t="shared" si="450"/>
        <v>500</v>
      </c>
      <c r="D1600" s="10">
        <f ca="1">IF(A1600&lt;$B$1,VLOOKUP(A1600,[1]DI!$A$4:$B$15000,2,FALSE),0)</f>
        <v>0</v>
      </c>
      <c r="E1600" s="71">
        <f t="shared" ca="1" si="451"/>
        <v>1</v>
      </c>
      <c r="F1600" s="71">
        <f ca="1">(TRUNC(PRODUCT($E$16:$E1599),16))</f>
        <v>1.37678777149288</v>
      </c>
      <c r="G1600" s="71">
        <f t="shared" ca="1" si="452"/>
        <v>1.37678777149288</v>
      </c>
      <c r="H1600" s="71">
        <f t="shared" ca="1" si="453"/>
        <v>1</v>
      </c>
      <c r="I1600" s="72">
        <f t="shared" si="448"/>
        <v>1.2999999999999999E-2</v>
      </c>
      <c r="J1600" s="92">
        <f t="shared" si="454"/>
        <v>46239</v>
      </c>
      <c r="K1600" s="73">
        <f t="shared" si="449"/>
        <v>87</v>
      </c>
      <c r="L1600" s="74">
        <f t="shared" si="455"/>
        <v>87</v>
      </c>
      <c r="M1600" s="75">
        <f t="shared" si="456"/>
        <v>1.0044691299999999</v>
      </c>
      <c r="N1600" s="75">
        <f t="shared" ca="1" si="457"/>
        <v>1.0044691299999999</v>
      </c>
      <c r="O1600" s="74">
        <f t="shared" si="458"/>
        <v>0</v>
      </c>
      <c r="P1600" s="71">
        <f t="shared" ca="1" si="459"/>
        <v>2.23456499</v>
      </c>
      <c r="Q1600" s="71">
        <f t="shared" si="445"/>
        <v>0</v>
      </c>
      <c r="R1600" s="76" t="str">
        <f t="shared" si="460"/>
        <v>J=</v>
      </c>
      <c r="S1600" s="92">
        <f t="shared" si="461"/>
        <v>46423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0">
        <f t="shared" si="446"/>
        <v>46367</v>
      </c>
      <c r="B1601" s="77" t="str">
        <f t="shared" ca="1" si="447"/>
        <v>n.d</v>
      </c>
      <c r="C1601" s="71">
        <f t="shared" si="450"/>
        <v>500</v>
      </c>
      <c r="D1601" s="10">
        <f ca="1">IF(A1601&lt;$B$1,VLOOKUP(A1601,[1]DI!$A$4:$B$15000,2,FALSE),0)</f>
        <v>0</v>
      </c>
      <c r="E1601" s="71">
        <f t="shared" ca="1" si="451"/>
        <v>1</v>
      </c>
      <c r="F1601" s="71">
        <f ca="1">(TRUNC(PRODUCT($E$16:$E1600),16))</f>
        <v>1.37678777149288</v>
      </c>
      <c r="G1601" s="71">
        <f t="shared" ca="1" si="452"/>
        <v>1.37678777149288</v>
      </c>
      <c r="H1601" s="71">
        <f t="shared" ca="1" si="453"/>
        <v>1</v>
      </c>
      <c r="I1601" s="72">
        <f t="shared" si="448"/>
        <v>1.2999999999999999E-2</v>
      </c>
      <c r="J1601" s="92">
        <f t="shared" si="454"/>
        <v>46239</v>
      </c>
      <c r="K1601" s="73">
        <f t="shared" si="449"/>
        <v>88</v>
      </c>
      <c r="L1601" s="74">
        <f t="shared" si="455"/>
        <v>88</v>
      </c>
      <c r="M1601" s="75">
        <f t="shared" si="456"/>
        <v>1.0045206149999999</v>
      </c>
      <c r="N1601" s="75">
        <f t="shared" ca="1" si="457"/>
        <v>1.0045206149999999</v>
      </c>
      <c r="O1601" s="74">
        <f t="shared" si="458"/>
        <v>0</v>
      </c>
      <c r="P1601" s="71">
        <f t="shared" ca="1" si="459"/>
        <v>2.2603074900000002</v>
      </c>
      <c r="Q1601" s="71">
        <f t="shared" si="445"/>
        <v>0</v>
      </c>
      <c r="R1601" s="76" t="str">
        <f t="shared" si="460"/>
        <v>J=</v>
      </c>
      <c r="S1601" s="92">
        <f t="shared" si="461"/>
        <v>46423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0">
        <f t="shared" si="446"/>
        <v>46368</v>
      </c>
      <c r="B1602" s="77" t="str">
        <f t="shared" ca="1" si="447"/>
        <v>n.d</v>
      </c>
      <c r="C1602" s="71">
        <f t="shared" si="450"/>
        <v>500</v>
      </c>
      <c r="D1602" s="10">
        <f ca="1">IF(A1602&lt;$B$1,VLOOKUP(A1602,[1]DI!$A$4:$B$15000,2,FALSE),0)</f>
        <v>0</v>
      </c>
      <c r="E1602" s="71">
        <f t="shared" ca="1" si="451"/>
        <v>1</v>
      </c>
      <c r="F1602" s="71">
        <f ca="1">(TRUNC(PRODUCT($E$16:$E1601),16))</f>
        <v>1.37678777149288</v>
      </c>
      <c r="G1602" s="71">
        <f t="shared" ca="1" si="452"/>
        <v>1.37678777149288</v>
      </c>
      <c r="H1602" s="71">
        <f t="shared" ca="1" si="453"/>
        <v>1</v>
      </c>
      <c r="I1602" s="72">
        <f t="shared" si="448"/>
        <v>1.2999999999999999E-2</v>
      </c>
      <c r="J1602" s="92">
        <f t="shared" si="454"/>
        <v>46239</v>
      </c>
      <c r="K1602" s="73">
        <f t="shared" si="449"/>
        <v>88</v>
      </c>
      <c r="L1602" s="74">
        <f t="shared" si="455"/>
        <v>89</v>
      </c>
      <c r="M1602" s="75">
        <f t="shared" si="456"/>
        <v>1.0045721030000001</v>
      </c>
      <c r="N1602" s="75">
        <f t="shared" ca="1" si="457"/>
        <v>1.0045721030000001</v>
      </c>
      <c r="O1602" s="74">
        <f t="shared" si="458"/>
        <v>0</v>
      </c>
      <c r="P1602" s="71">
        <f t="shared" ca="1" si="459"/>
        <v>2.2860515000000001</v>
      </c>
      <c r="Q1602" s="71">
        <f t="shared" si="445"/>
        <v>0</v>
      </c>
      <c r="R1602" s="76" t="str">
        <f t="shared" si="460"/>
        <v>J=</v>
      </c>
      <c r="S1602" s="92">
        <f t="shared" si="461"/>
        <v>46423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0">
        <f t="shared" si="446"/>
        <v>46369</v>
      </c>
      <c r="B1603" s="77" t="str">
        <f t="shared" ca="1" si="447"/>
        <v>n.d</v>
      </c>
      <c r="C1603" s="71">
        <f t="shared" si="450"/>
        <v>500</v>
      </c>
      <c r="D1603" s="10">
        <f ca="1">IF(A1603&lt;$B$1,VLOOKUP(A1603,[1]DI!$A$4:$B$15000,2,FALSE),0)</f>
        <v>0</v>
      </c>
      <c r="E1603" s="71">
        <f t="shared" ca="1" si="451"/>
        <v>1</v>
      </c>
      <c r="F1603" s="71">
        <f ca="1">(TRUNC(PRODUCT($E$16:$E1602),16))</f>
        <v>1.37678777149288</v>
      </c>
      <c r="G1603" s="71">
        <f t="shared" ca="1" si="452"/>
        <v>1.37678777149288</v>
      </c>
      <c r="H1603" s="71">
        <f t="shared" ca="1" si="453"/>
        <v>1</v>
      </c>
      <c r="I1603" s="72">
        <f t="shared" si="448"/>
        <v>1.2999999999999999E-2</v>
      </c>
      <c r="J1603" s="92">
        <f t="shared" si="454"/>
        <v>46239</v>
      </c>
      <c r="K1603" s="73">
        <f t="shared" si="449"/>
        <v>88</v>
      </c>
      <c r="L1603" s="74">
        <f t="shared" si="455"/>
        <v>89</v>
      </c>
      <c r="M1603" s="75">
        <f t="shared" si="456"/>
        <v>1.0045721030000001</v>
      </c>
      <c r="N1603" s="75">
        <f t="shared" ca="1" si="457"/>
        <v>1.0045721030000001</v>
      </c>
      <c r="O1603" s="74">
        <f t="shared" si="458"/>
        <v>0</v>
      </c>
      <c r="P1603" s="71">
        <f t="shared" ca="1" si="459"/>
        <v>2.2860515000000001</v>
      </c>
      <c r="Q1603" s="71">
        <f t="shared" si="445"/>
        <v>0</v>
      </c>
      <c r="R1603" s="76" t="str">
        <f t="shared" si="460"/>
        <v>J=</v>
      </c>
      <c r="S1603" s="92">
        <f t="shared" si="461"/>
        <v>46423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0">
        <f t="shared" si="446"/>
        <v>46370</v>
      </c>
      <c r="B1604" s="77" t="str">
        <f t="shared" ca="1" si="447"/>
        <v>n.d</v>
      </c>
      <c r="C1604" s="71">
        <f t="shared" si="450"/>
        <v>500</v>
      </c>
      <c r="D1604" s="10">
        <f ca="1">IF(A1604&lt;$B$1,VLOOKUP(A1604,[1]DI!$A$4:$B$15000,2,FALSE),0)</f>
        <v>0</v>
      </c>
      <c r="E1604" s="71">
        <f t="shared" ca="1" si="451"/>
        <v>1</v>
      </c>
      <c r="F1604" s="71">
        <f ca="1">(TRUNC(PRODUCT($E$16:$E1603),16))</f>
        <v>1.37678777149288</v>
      </c>
      <c r="G1604" s="71">
        <f t="shared" ca="1" si="452"/>
        <v>1.37678777149288</v>
      </c>
      <c r="H1604" s="71">
        <f t="shared" ca="1" si="453"/>
        <v>1</v>
      </c>
      <c r="I1604" s="72">
        <f t="shared" si="448"/>
        <v>1.2999999999999999E-2</v>
      </c>
      <c r="J1604" s="92">
        <f t="shared" si="454"/>
        <v>46239</v>
      </c>
      <c r="K1604" s="73">
        <f t="shared" si="449"/>
        <v>89</v>
      </c>
      <c r="L1604" s="74">
        <f t="shared" si="455"/>
        <v>89</v>
      </c>
      <c r="M1604" s="75">
        <f t="shared" si="456"/>
        <v>1.0045721030000001</v>
      </c>
      <c r="N1604" s="75">
        <f t="shared" ca="1" si="457"/>
        <v>1.0045721030000001</v>
      </c>
      <c r="O1604" s="74">
        <f t="shared" si="458"/>
        <v>0</v>
      </c>
      <c r="P1604" s="71">
        <f t="shared" ca="1" si="459"/>
        <v>2.2860515000000001</v>
      </c>
      <c r="Q1604" s="71">
        <f t="shared" si="445"/>
        <v>0</v>
      </c>
      <c r="R1604" s="76" t="str">
        <f t="shared" si="460"/>
        <v>J=</v>
      </c>
      <c r="S1604" s="92">
        <f t="shared" si="461"/>
        <v>46423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0">
        <f t="shared" si="446"/>
        <v>46371</v>
      </c>
      <c r="B1605" s="77" t="str">
        <f t="shared" ca="1" si="447"/>
        <v>n.d</v>
      </c>
      <c r="C1605" s="71">
        <f t="shared" si="450"/>
        <v>500</v>
      </c>
      <c r="D1605" s="10">
        <f ca="1">IF(A1605&lt;$B$1,VLOOKUP(A1605,[1]DI!$A$4:$B$15000,2,FALSE),0)</f>
        <v>0</v>
      </c>
      <c r="E1605" s="71">
        <f t="shared" ca="1" si="451"/>
        <v>1</v>
      </c>
      <c r="F1605" s="71">
        <f ca="1">(TRUNC(PRODUCT($E$16:$E1604),16))</f>
        <v>1.37678777149288</v>
      </c>
      <c r="G1605" s="71">
        <f t="shared" ca="1" si="452"/>
        <v>1.37678777149288</v>
      </c>
      <c r="H1605" s="71">
        <f t="shared" ca="1" si="453"/>
        <v>1</v>
      </c>
      <c r="I1605" s="72">
        <f t="shared" si="448"/>
        <v>1.2999999999999999E-2</v>
      </c>
      <c r="J1605" s="92">
        <f t="shared" si="454"/>
        <v>46239</v>
      </c>
      <c r="K1605" s="73">
        <f t="shared" si="449"/>
        <v>90</v>
      </c>
      <c r="L1605" s="74">
        <f t="shared" si="455"/>
        <v>90</v>
      </c>
      <c r="M1605" s="75">
        <f t="shared" si="456"/>
        <v>1.0046235939999999</v>
      </c>
      <c r="N1605" s="75">
        <f t="shared" ca="1" si="457"/>
        <v>1.0046235939999999</v>
      </c>
      <c r="O1605" s="74">
        <f t="shared" si="458"/>
        <v>0</v>
      </c>
      <c r="P1605" s="71">
        <f t="shared" ca="1" si="459"/>
        <v>2.3117969899999999</v>
      </c>
      <c r="Q1605" s="71">
        <f t="shared" si="445"/>
        <v>0</v>
      </c>
      <c r="R1605" s="76" t="str">
        <f t="shared" si="460"/>
        <v>J=</v>
      </c>
      <c r="S1605" s="92">
        <f t="shared" si="461"/>
        <v>46423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0">
        <f t="shared" si="446"/>
        <v>46372</v>
      </c>
      <c r="B1606" s="77" t="str">
        <f t="shared" ca="1" si="447"/>
        <v>n.d</v>
      </c>
      <c r="C1606" s="71">
        <f t="shared" si="450"/>
        <v>500</v>
      </c>
      <c r="D1606" s="10">
        <f ca="1">IF(A1606&lt;$B$1,VLOOKUP(A1606,[1]DI!$A$4:$B$15000,2,FALSE),0)</f>
        <v>0</v>
      </c>
      <c r="E1606" s="71">
        <f t="shared" ca="1" si="451"/>
        <v>1</v>
      </c>
      <c r="F1606" s="71">
        <f ca="1">(TRUNC(PRODUCT($E$16:$E1605),16))</f>
        <v>1.37678777149288</v>
      </c>
      <c r="G1606" s="71">
        <f t="shared" ca="1" si="452"/>
        <v>1.37678777149288</v>
      </c>
      <c r="H1606" s="71">
        <f t="shared" ca="1" si="453"/>
        <v>1</v>
      </c>
      <c r="I1606" s="72">
        <f t="shared" si="448"/>
        <v>1.2999999999999999E-2</v>
      </c>
      <c r="J1606" s="92">
        <f t="shared" si="454"/>
        <v>46239</v>
      </c>
      <c r="K1606" s="73">
        <f t="shared" si="449"/>
        <v>91</v>
      </c>
      <c r="L1606" s="74">
        <f t="shared" si="455"/>
        <v>91</v>
      </c>
      <c r="M1606" s="75">
        <f t="shared" si="456"/>
        <v>1.0046750870000001</v>
      </c>
      <c r="N1606" s="75">
        <f t="shared" ca="1" si="457"/>
        <v>1.0046750870000001</v>
      </c>
      <c r="O1606" s="74">
        <f t="shared" si="458"/>
        <v>0</v>
      </c>
      <c r="P1606" s="71">
        <f t="shared" ca="1" si="459"/>
        <v>2.3375435000000002</v>
      </c>
      <c r="Q1606" s="71">
        <f t="shared" si="445"/>
        <v>0</v>
      </c>
      <c r="R1606" s="76" t="str">
        <f t="shared" si="460"/>
        <v>J=</v>
      </c>
      <c r="S1606" s="92">
        <f t="shared" si="461"/>
        <v>46423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0">
        <f t="shared" si="446"/>
        <v>46373</v>
      </c>
      <c r="B1607" s="77" t="str">
        <f t="shared" ca="1" si="447"/>
        <v>n.d</v>
      </c>
      <c r="C1607" s="71">
        <f t="shared" si="450"/>
        <v>500</v>
      </c>
      <c r="D1607" s="10">
        <f ca="1">IF(A1607&lt;$B$1,VLOOKUP(A1607,[1]DI!$A$4:$B$15000,2,FALSE),0)</f>
        <v>0</v>
      </c>
      <c r="E1607" s="71">
        <f t="shared" ca="1" si="451"/>
        <v>1</v>
      </c>
      <c r="F1607" s="71">
        <f ca="1">(TRUNC(PRODUCT($E$16:$E1606),16))</f>
        <v>1.37678777149288</v>
      </c>
      <c r="G1607" s="71">
        <f t="shared" ca="1" si="452"/>
        <v>1.37678777149288</v>
      </c>
      <c r="H1607" s="71">
        <f t="shared" ca="1" si="453"/>
        <v>1</v>
      </c>
      <c r="I1607" s="72">
        <f t="shared" si="448"/>
        <v>1.2999999999999999E-2</v>
      </c>
      <c r="J1607" s="92">
        <f t="shared" si="454"/>
        <v>46239</v>
      </c>
      <c r="K1607" s="73">
        <f t="shared" si="449"/>
        <v>92</v>
      </c>
      <c r="L1607" s="74">
        <f t="shared" si="455"/>
        <v>92</v>
      </c>
      <c r="M1607" s="75">
        <f t="shared" si="456"/>
        <v>1.0047265830000001</v>
      </c>
      <c r="N1607" s="75">
        <f t="shared" ca="1" si="457"/>
        <v>1.0047265830000001</v>
      </c>
      <c r="O1607" s="74">
        <f t="shared" si="458"/>
        <v>0</v>
      </c>
      <c r="P1607" s="71">
        <f t="shared" ca="1" si="459"/>
        <v>2.3632914999999999</v>
      </c>
      <c r="Q1607" s="71">
        <f t="shared" si="445"/>
        <v>0</v>
      </c>
      <c r="R1607" s="76" t="str">
        <f t="shared" si="460"/>
        <v>J=</v>
      </c>
      <c r="S1607" s="92">
        <f t="shared" si="461"/>
        <v>46423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0">
        <f t="shared" si="446"/>
        <v>46374</v>
      </c>
      <c r="B1608" s="77" t="str">
        <f t="shared" ca="1" si="447"/>
        <v>n.d</v>
      </c>
      <c r="C1608" s="71">
        <f t="shared" si="450"/>
        <v>500</v>
      </c>
      <c r="D1608" s="10">
        <f ca="1">IF(A1608&lt;$B$1,VLOOKUP(A1608,[1]DI!$A$4:$B$15000,2,FALSE),0)</f>
        <v>0</v>
      </c>
      <c r="E1608" s="71">
        <f t="shared" ca="1" si="451"/>
        <v>1</v>
      </c>
      <c r="F1608" s="71">
        <f ca="1">(TRUNC(PRODUCT($E$16:$E1607),16))</f>
        <v>1.37678777149288</v>
      </c>
      <c r="G1608" s="71">
        <f t="shared" ca="1" si="452"/>
        <v>1.37678777149288</v>
      </c>
      <c r="H1608" s="71">
        <f t="shared" ca="1" si="453"/>
        <v>1</v>
      </c>
      <c r="I1608" s="72">
        <f t="shared" si="448"/>
        <v>1.2999999999999999E-2</v>
      </c>
      <c r="J1608" s="92">
        <f t="shared" si="454"/>
        <v>46239</v>
      </c>
      <c r="K1608" s="73">
        <f t="shared" si="449"/>
        <v>93</v>
      </c>
      <c r="L1608" s="74">
        <f t="shared" si="455"/>
        <v>93</v>
      </c>
      <c r="M1608" s="75">
        <f t="shared" si="456"/>
        <v>1.004778081</v>
      </c>
      <c r="N1608" s="75">
        <f t="shared" ca="1" si="457"/>
        <v>1.004778081</v>
      </c>
      <c r="O1608" s="74">
        <f t="shared" si="458"/>
        <v>0</v>
      </c>
      <c r="P1608" s="71">
        <f t="shared" ca="1" si="459"/>
        <v>2.3890404900000002</v>
      </c>
      <c r="Q1608" s="71">
        <f t="shared" si="445"/>
        <v>0</v>
      </c>
      <c r="R1608" s="76" t="str">
        <f t="shared" si="460"/>
        <v>J=</v>
      </c>
      <c r="S1608" s="92">
        <f t="shared" si="461"/>
        <v>46423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0">
        <f t="shared" si="446"/>
        <v>46375</v>
      </c>
      <c r="B1609" s="77" t="str">
        <f t="shared" ca="1" si="447"/>
        <v>n.d</v>
      </c>
      <c r="C1609" s="71">
        <f t="shared" si="450"/>
        <v>500</v>
      </c>
      <c r="D1609" s="10">
        <f ca="1">IF(A1609&lt;$B$1,VLOOKUP(A1609,[1]DI!$A$4:$B$15000,2,FALSE),0)</f>
        <v>0</v>
      </c>
      <c r="E1609" s="71">
        <f t="shared" ca="1" si="451"/>
        <v>1</v>
      </c>
      <c r="F1609" s="71">
        <f ca="1">(TRUNC(PRODUCT($E$16:$E1608),16))</f>
        <v>1.37678777149288</v>
      </c>
      <c r="G1609" s="71">
        <f t="shared" ca="1" si="452"/>
        <v>1.37678777149288</v>
      </c>
      <c r="H1609" s="71">
        <f t="shared" ca="1" si="453"/>
        <v>1</v>
      </c>
      <c r="I1609" s="72">
        <f t="shared" si="448"/>
        <v>1.2999999999999999E-2</v>
      </c>
      <c r="J1609" s="92">
        <f t="shared" si="454"/>
        <v>46239</v>
      </c>
      <c r="K1609" s="73">
        <f t="shared" si="449"/>
        <v>93</v>
      </c>
      <c r="L1609" s="74">
        <f t="shared" si="455"/>
        <v>94</v>
      </c>
      <c r="M1609" s="75">
        <f t="shared" si="456"/>
        <v>1.0048295819999999</v>
      </c>
      <c r="N1609" s="75">
        <f t="shared" ca="1" si="457"/>
        <v>1.0048295819999999</v>
      </c>
      <c r="O1609" s="74">
        <f t="shared" si="458"/>
        <v>0</v>
      </c>
      <c r="P1609" s="71">
        <f t="shared" ca="1" si="459"/>
        <v>2.4147909900000002</v>
      </c>
      <c r="Q1609" s="71">
        <f t="shared" si="445"/>
        <v>0</v>
      </c>
      <c r="R1609" s="76" t="str">
        <f t="shared" si="460"/>
        <v>J=</v>
      </c>
      <c r="S1609" s="92">
        <f t="shared" si="461"/>
        <v>46423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0">
        <f t="shared" si="446"/>
        <v>46376</v>
      </c>
      <c r="B1610" s="77" t="str">
        <f t="shared" ca="1" si="447"/>
        <v>n.d</v>
      </c>
      <c r="C1610" s="71">
        <f t="shared" si="450"/>
        <v>500</v>
      </c>
      <c r="D1610" s="10">
        <f ca="1">IF(A1610&lt;$B$1,VLOOKUP(A1610,[1]DI!$A$4:$B$15000,2,FALSE),0)</f>
        <v>0</v>
      </c>
      <c r="E1610" s="71">
        <f t="shared" ca="1" si="451"/>
        <v>1</v>
      </c>
      <c r="F1610" s="71">
        <f ca="1">(TRUNC(PRODUCT($E$16:$E1609),16))</f>
        <v>1.37678777149288</v>
      </c>
      <c r="G1610" s="71">
        <f t="shared" ca="1" si="452"/>
        <v>1.37678777149288</v>
      </c>
      <c r="H1610" s="71">
        <f t="shared" ca="1" si="453"/>
        <v>1</v>
      </c>
      <c r="I1610" s="72">
        <f t="shared" si="448"/>
        <v>1.2999999999999999E-2</v>
      </c>
      <c r="J1610" s="92">
        <f t="shared" si="454"/>
        <v>46239</v>
      </c>
      <c r="K1610" s="73">
        <f t="shared" si="449"/>
        <v>93</v>
      </c>
      <c r="L1610" s="74">
        <f t="shared" si="455"/>
        <v>94</v>
      </c>
      <c r="M1610" s="75">
        <f t="shared" si="456"/>
        <v>1.0048295819999999</v>
      </c>
      <c r="N1610" s="75">
        <f t="shared" ca="1" si="457"/>
        <v>1.0048295819999999</v>
      </c>
      <c r="O1610" s="74">
        <f t="shared" si="458"/>
        <v>0</v>
      </c>
      <c r="P1610" s="71">
        <f t="shared" ca="1" si="459"/>
        <v>2.4147909900000002</v>
      </c>
      <c r="Q1610" s="71">
        <f t="shared" si="445"/>
        <v>0</v>
      </c>
      <c r="R1610" s="76" t="str">
        <f t="shared" si="460"/>
        <v>J=</v>
      </c>
      <c r="S1610" s="92">
        <f t="shared" si="461"/>
        <v>46423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0">
        <f t="shared" si="446"/>
        <v>46377</v>
      </c>
      <c r="B1611" s="77" t="str">
        <f t="shared" ca="1" si="447"/>
        <v>n.d</v>
      </c>
      <c r="C1611" s="71">
        <f t="shared" si="450"/>
        <v>500</v>
      </c>
      <c r="D1611" s="10">
        <f ca="1">IF(A1611&lt;$B$1,VLOOKUP(A1611,[1]DI!$A$4:$B$15000,2,FALSE),0)</f>
        <v>0</v>
      </c>
      <c r="E1611" s="71">
        <f t="shared" ca="1" si="451"/>
        <v>1</v>
      </c>
      <c r="F1611" s="71">
        <f ca="1">(TRUNC(PRODUCT($E$16:$E1610),16))</f>
        <v>1.37678777149288</v>
      </c>
      <c r="G1611" s="71">
        <f t="shared" ca="1" si="452"/>
        <v>1.37678777149288</v>
      </c>
      <c r="H1611" s="71">
        <f t="shared" ca="1" si="453"/>
        <v>1</v>
      </c>
      <c r="I1611" s="72">
        <f t="shared" si="448"/>
        <v>1.2999999999999999E-2</v>
      </c>
      <c r="J1611" s="92">
        <f t="shared" si="454"/>
        <v>46239</v>
      </c>
      <c r="K1611" s="73">
        <f t="shared" si="449"/>
        <v>94</v>
      </c>
      <c r="L1611" s="74">
        <f t="shared" si="455"/>
        <v>94</v>
      </c>
      <c r="M1611" s="75">
        <f t="shared" si="456"/>
        <v>1.0048295819999999</v>
      </c>
      <c r="N1611" s="75">
        <f t="shared" ca="1" si="457"/>
        <v>1.0048295819999999</v>
      </c>
      <c r="O1611" s="74">
        <f t="shared" si="458"/>
        <v>0</v>
      </c>
      <c r="P1611" s="71">
        <f t="shared" ca="1" si="459"/>
        <v>2.4147909900000002</v>
      </c>
      <c r="Q1611" s="71">
        <f t="shared" si="445"/>
        <v>0</v>
      </c>
      <c r="R1611" s="76" t="str">
        <f t="shared" si="460"/>
        <v>J=</v>
      </c>
      <c r="S1611" s="92">
        <f t="shared" si="461"/>
        <v>46423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0">
        <f t="shared" si="446"/>
        <v>46378</v>
      </c>
      <c r="B1612" s="77" t="str">
        <f t="shared" ca="1" si="447"/>
        <v>n.d</v>
      </c>
      <c r="C1612" s="71">
        <f t="shared" si="450"/>
        <v>500</v>
      </c>
      <c r="D1612" s="10">
        <f ca="1">IF(A1612&lt;$B$1,VLOOKUP(A1612,[1]DI!$A$4:$B$15000,2,FALSE),0)</f>
        <v>0</v>
      </c>
      <c r="E1612" s="71">
        <f t="shared" ca="1" si="451"/>
        <v>1</v>
      </c>
      <c r="F1612" s="71">
        <f ca="1">(TRUNC(PRODUCT($E$16:$E1611),16))</f>
        <v>1.37678777149288</v>
      </c>
      <c r="G1612" s="71">
        <f t="shared" ca="1" si="452"/>
        <v>1.37678777149288</v>
      </c>
      <c r="H1612" s="71">
        <f t="shared" ca="1" si="453"/>
        <v>1</v>
      </c>
      <c r="I1612" s="72">
        <f t="shared" si="448"/>
        <v>1.2999999999999999E-2</v>
      </c>
      <c r="J1612" s="92">
        <f t="shared" si="454"/>
        <v>46239</v>
      </c>
      <c r="K1612" s="73">
        <f t="shared" si="449"/>
        <v>95</v>
      </c>
      <c r="L1612" s="74">
        <f t="shared" si="455"/>
        <v>95</v>
      </c>
      <c r="M1612" s="75">
        <f t="shared" si="456"/>
        <v>1.0048810859999999</v>
      </c>
      <c r="N1612" s="75">
        <f t="shared" ca="1" si="457"/>
        <v>1.0048810859999999</v>
      </c>
      <c r="O1612" s="74">
        <f t="shared" si="458"/>
        <v>0</v>
      </c>
      <c r="P1612" s="71">
        <f t="shared" ca="1" si="459"/>
        <v>2.44054299</v>
      </c>
      <c r="Q1612" s="71">
        <f t="shared" si="445"/>
        <v>0</v>
      </c>
      <c r="R1612" s="76" t="str">
        <f t="shared" si="460"/>
        <v>J=</v>
      </c>
      <c r="S1612" s="92">
        <f t="shared" si="461"/>
        <v>46423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0">
        <f t="shared" si="446"/>
        <v>46379</v>
      </c>
      <c r="B1613" s="77" t="str">
        <f t="shared" ca="1" si="447"/>
        <v>n.d</v>
      </c>
      <c r="C1613" s="71">
        <f t="shared" si="450"/>
        <v>500</v>
      </c>
      <c r="D1613" s="10">
        <f ca="1">IF(A1613&lt;$B$1,VLOOKUP(A1613,[1]DI!$A$4:$B$15000,2,FALSE),0)</f>
        <v>0</v>
      </c>
      <c r="E1613" s="71">
        <f t="shared" ca="1" si="451"/>
        <v>1</v>
      </c>
      <c r="F1613" s="71">
        <f ca="1">(TRUNC(PRODUCT($E$16:$E1612),16))</f>
        <v>1.37678777149288</v>
      </c>
      <c r="G1613" s="71">
        <f t="shared" ca="1" si="452"/>
        <v>1.37678777149288</v>
      </c>
      <c r="H1613" s="71">
        <f t="shared" ca="1" si="453"/>
        <v>1</v>
      </c>
      <c r="I1613" s="72">
        <f t="shared" si="448"/>
        <v>1.2999999999999999E-2</v>
      </c>
      <c r="J1613" s="92">
        <f t="shared" si="454"/>
        <v>46239</v>
      </c>
      <c r="K1613" s="73">
        <f t="shared" si="449"/>
        <v>96</v>
      </c>
      <c r="L1613" s="74">
        <f t="shared" si="455"/>
        <v>96</v>
      </c>
      <c r="M1613" s="75">
        <f t="shared" si="456"/>
        <v>1.0049325920000001</v>
      </c>
      <c r="N1613" s="75">
        <f t="shared" ca="1" si="457"/>
        <v>1.0049325920000001</v>
      </c>
      <c r="O1613" s="74">
        <f t="shared" si="458"/>
        <v>0</v>
      </c>
      <c r="P1613" s="71">
        <f t="shared" ca="1" si="459"/>
        <v>2.4662959999999998</v>
      </c>
      <c r="Q1613" s="71">
        <f t="shared" si="445"/>
        <v>0</v>
      </c>
      <c r="R1613" s="76" t="str">
        <f t="shared" si="460"/>
        <v>J=</v>
      </c>
      <c r="S1613" s="92">
        <f t="shared" si="461"/>
        <v>46423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0">
        <f t="shared" si="446"/>
        <v>46380</v>
      </c>
      <c r="B1614" s="77" t="str">
        <f t="shared" ca="1" si="447"/>
        <v>n.d</v>
      </c>
      <c r="C1614" s="71">
        <f t="shared" si="450"/>
        <v>500</v>
      </c>
      <c r="D1614" s="10">
        <f ca="1">IF(A1614&lt;$B$1,VLOOKUP(A1614,[1]DI!$A$4:$B$15000,2,FALSE),0)</f>
        <v>0</v>
      </c>
      <c r="E1614" s="71">
        <f t="shared" ca="1" si="451"/>
        <v>1</v>
      </c>
      <c r="F1614" s="71">
        <f ca="1">(TRUNC(PRODUCT($E$16:$E1613),16))</f>
        <v>1.37678777149288</v>
      </c>
      <c r="G1614" s="71">
        <f t="shared" ca="1" si="452"/>
        <v>1.37678777149288</v>
      </c>
      <c r="H1614" s="71">
        <f t="shared" ca="1" si="453"/>
        <v>1</v>
      </c>
      <c r="I1614" s="72">
        <f t="shared" si="448"/>
        <v>1.2999999999999999E-2</v>
      </c>
      <c r="J1614" s="92">
        <f t="shared" si="454"/>
        <v>46239</v>
      </c>
      <c r="K1614" s="73">
        <f t="shared" si="449"/>
        <v>97</v>
      </c>
      <c r="L1614" s="74">
        <f t="shared" si="455"/>
        <v>97</v>
      </c>
      <c r="M1614" s="75">
        <f t="shared" si="456"/>
        <v>1.004984101</v>
      </c>
      <c r="N1614" s="75">
        <f t="shared" ca="1" si="457"/>
        <v>1.004984101</v>
      </c>
      <c r="O1614" s="74">
        <f t="shared" si="458"/>
        <v>0</v>
      </c>
      <c r="P1614" s="71">
        <f t="shared" ca="1" si="459"/>
        <v>2.4920504999999999</v>
      </c>
      <c r="Q1614" s="71">
        <f t="shared" si="445"/>
        <v>0</v>
      </c>
      <c r="R1614" s="76" t="str">
        <f t="shared" si="460"/>
        <v>J=</v>
      </c>
      <c r="S1614" s="92">
        <f t="shared" si="461"/>
        <v>46423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0">
        <f t="shared" si="446"/>
        <v>46381</v>
      </c>
      <c r="B1615" s="77" t="str">
        <f t="shared" ca="1" si="447"/>
        <v>n.d</v>
      </c>
      <c r="C1615" s="71">
        <f t="shared" si="450"/>
        <v>500</v>
      </c>
      <c r="D1615" s="10">
        <f ca="1">IF(A1615&lt;$B$1,VLOOKUP(A1615,[1]DI!$A$4:$B$15000,2,FALSE),0)</f>
        <v>0</v>
      </c>
      <c r="E1615" s="71">
        <f t="shared" ca="1" si="451"/>
        <v>1</v>
      </c>
      <c r="F1615" s="71">
        <f ca="1">(TRUNC(PRODUCT($E$16:$E1614),16))</f>
        <v>1.37678777149288</v>
      </c>
      <c r="G1615" s="71">
        <f t="shared" ca="1" si="452"/>
        <v>1.37678777149288</v>
      </c>
      <c r="H1615" s="71">
        <f t="shared" ca="1" si="453"/>
        <v>1</v>
      </c>
      <c r="I1615" s="72">
        <f t="shared" si="448"/>
        <v>1.2999999999999999E-2</v>
      </c>
      <c r="J1615" s="92">
        <f t="shared" si="454"/>
        <v>46239</v>
      </c>
      <c r="K1615" s="73">
        <f t="shared" si="449"/>
        <v>97</v>
      </c>
      <c r="L1615" s="74">
        <f t="shared" si="455"/>
        <v>98</v>
      </c>
      <c r="M1615" s="75">
        <f t="shared" si="456"/>
        <v>1.005035613</v>
      </c>
      <c r="N1615" s="75">
        <f t="shared" ca="1" si="457"/>
        <v>1.005035613</v>
      </c>
      <c r="O1615" s="74">
        <f t="shared" si="458"/>
        <v>0</v>
      </c>
      <c r="P1615" s="71">
        <f t="shared" ca="1" si="459"/>
        <v>2.5178064999999998</v>
      </c>
      <c r="Q1615" s="71">
        <f t="shared" si="445"/>
        <v>0</v>
      </c>
      <c r="R1615" s="76" t="str">
        <f t="shared" si="460"/>
        <v>J=</v>
      </c>
      <c r="S1615" s="92">
        <f t="shared" si="461"/>
        <v>46423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0">
        <f t="shared" si="446"/>
        <v>46382</v>
      </c>
      <c r="B1616" s="77" t="str">
        <f t="shared" ca="1" si="447"/>
        <v>n.d</v>
      </c>
      <c r="C1616" s="71">
        <f t="shared" si="450"/>
        <v>500</v>
      </c>
      <c r="D1616" s="10">
        <f ca="1">IF(A1616&lt;$B$1,VLOOKUP(A1616,[1]DI!$A$4:$B$15000,2,FALSE),0)</f>
        <v>0</v>
      </c>
      <c r="E1616" s="71">
        <f t="shared" ca="1" si="451"/>
        <v>1</v>
      </c>
      <c r="F1616" s="71">
        <f ca="1">(TRUNC(PRODUCT($E$16:$E1615),16))</f>
        <v>1.37678777149288</v>
      </c>
      <c r="G1616" s="71">
        <f t="shared" ca="1" si="452"/>
        <v>1.37678777149288</v>
      </c>
      <c r="H1616" s="71">
        <f t="shared" ca="1" si="453"/>
        <v>1</v>
      </c>
      <c r="I1616" s="72">
        <f t="shared" si="448"/>
        <v>1.2999999999999999E-2</v>
      </c>
      <c r="J1616" s="92">
        <f t="shared" si="454"/>
        <v>46239</v>
      </c>
      <c r="K1616" s="73">
        <f t="shared" si="449"/>
        <v>97</v>
      </c>
      <c r="L1616" s="74">
        <f t="shared" si="455"/>
        <v>98</v>
      </c>
      <c r="M1616" s="75">
        <f t="shared" si="456"/>
        <v>1.005035613</v>
      </c>
      <c r="N1616" s="75">
        <f t="shared" ca="1" si="457"/>
        <v>1.005035613</v>
      </c>
      <c r="O1616" s="74">
        <f t="shared" si="458"/>
        <v>0</v>
      </c>
      <c r="P1616" s="71">
        <f t="shared" ca="1" si="459"/>
        <v>2.5178064999999998</v>
      </c>
      <c r="Q1616" s="71">
        <f t="shared" ref="Q1616:Q1679" si="462">IF(O1616&gt;0,VLOOKUP(O1616,$U$16:$Z$112,6),0)</f>
        <v>0</v>
      </c>
      <c r="R1616" s="76" t="str">
        <f t="shared" si="460"/>
        <v>J=</v>
      </c>
      <c r="S1616" s="92">
        <f t="shared" si="461"/>
        <v>46423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0">
        <f t="shared" ref="A1617:A1680" si="463">(A1616+1)</f>
        <v>46383</v>
      </c>
      <c r="B1617" s="77" t="str">
        <f t="shared" ref="B1617:B1680" ca="1" si="464">IF(A1617&lt;=TODAY(),C1617+P1617,IF(AND(A1617&gt;TODAY(),A1617&lt;=$B$1),IF(VLOOKUP(TODAY(),$A$14:$D$10004,4,FALSE)=0,"n.d",C1617+P1617),"n.d"))</f>
        <v>n.d</v>
      </c>
      <c r="C1617" s="71">
        <f t="shared" si="450"/>
        <v>500</v>
      </c>
      <c r="D1617" s="10">
        <f ca="1">IF(A1617&lt;$B$1,VLOOKUP(A1617,[1]DI!$A$4:$B$15000,2,FALSE),0)</f>
        <v>0</v>
      </c>
      <c r="E1617" s="71">
        <f t="shared" ca="1" si="451"/>
        <v>1</v>
      </c>
      <c r="F1617" s="71">
        <f ca="1">(TRUNC(PRODUCT($E$16:$E1616),16))</f>
        <v>1.37678777149288</v>
      </c>
      <c r="G1617" s="71">
        <f t="shared" ca="1" si="452"/>
        <v>1.37678777149288</v>
      </c>
      <c r="H1617" s="71">
        <f t="shared" ca="1" si="453"/>
        <v>1</v>
      </c>
      <c r="I1617" s="72">
        <f t="shared" ref="I1617:I1680" si="465">I1616</f>
        <v>1.2999999999999999E-2</v>
      </c>
      <c r="J1617" s="92">
        <f t="shared" si="454"/>
        <v>46239</v>
      </c>
      <c r="K1617" s="73">
        <f t="shared" ref="K1617:K1680" si="466">IF(A1617&gt;J1617,IF(NETWORKDAYS(J1617,A1617,$U$81:$U$469)-1=0,1,NETWORKDAYS(J1617,A1617,$U$81:$U$469)-1),0)</f>
        <v>97</v>
      </c>
      <c r="L1617" s="74">
        <f t="shared" si="455"/>
        <v>98</v>
      </c>
      <c r="M1617" s="75">
        <f t="shared" si="456"/>
        <v>1.005035613</v>
      </c>
      <c r="N1617" s="75">
        <f t="shared" ca="1" si="457"/>
        <v>1.005035613</v>
      </c>
      <c r="O1617" s="74">
        <f t="shared" si="458"/>
        <v>0</v>
      </c>
      <c r="P1617" s="71">
        <f t="shared" ca="1" si="459"/>
        <v>2.5178064999999998</v>
      </c>
      <c r="Q1617" s="71">
        <f t="shared" si="462"/>
        <v>0</v>
      </c>
      <c r="R1617" s="76" t="str">
        <f t="shared" si="460"/>
        <v>J=</v>
      </c>
      <c r="S1617" s="92">
        <f t="shared" si="461"/>
        <v>46423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0">
        <f t="shared" si="463"/>
        <v>46384</v>
      </c>
      <c r="B1618" s="77" t="str">
        <f t="shared" ca="1" si="464"/>
        <v>n.d</v>
      </c>
      <c r="C1618" s="71">
        <f t="shared" si="450"/>
        <v>500</v>
      </c>
      <c r="D1618" s="10">
        <f ca="1">IF(A1618&lt;$B$1,VLOOKUP(A1618,[1]DI!$A$4:$B$15000,2,FALSE),0)</f>
        <v>0</v>
      </c>
      <c r="E1618" s="71">
        <f t="shared" ca="1" si="451"/>
        <v>1</v>
      </c>
      <c r="F1618" s="71">
        <f ca="1">(TRUNC(PRODUCT($E$16:$E1617),16))</f>
        <v>1.37678777149288</v>
      </c>
      <c r="G1618" s="71">
        <f t="shared" ca="1" si="452"/>
        <v>1.37678777149288</v>
      </c>
      <c r="H1618" s="71">
        <f t="shared" ca="1" si="453"/>
        <v>1</v>
      </c>
      <c r="I1618" s="72">
        <f t="shared" si="465"/>
        <v>1.2999999999999999E-2</v>
      </c>
      <c r="J1618" s="92">
        <f t="shared" si="454"/>
        <v>46239</v>
      </c>
      <c r="K1618" s="73">
        <f t="shared" si="466"/>
        <v>98</v>
      </c>
      <c r="L1618" s="74">
        <f t="shared" si="455"/>
        <v>98</v>
      </c>
      <c r="M1618" s="75">
        <f t="shared" si="456"/>
        <v>1.005035613</v>
      </c>
      <c r="N1618" s="75">
        <f t="shared" ca="1" si="457"/>
        <v>1.005035613</v>
      </c>
      <c r="O1618" s="74">
        <f t="shared" si="458"/>
        <v>0</v>
      </c>
      <c r="P1618" s="71">
        <f t="shared" ca="1" si="459"/>
        <v>2.5178064999999998</v>
      </c>
      <c r="Q1618" s="71">
        <f t="shared" si="462"/>
        <v>0</v>
      </c>
      <c r="R1618" s="76" t="str">
        <f t="shared" si="460"/>
        <v>J=</v>
      </c>
      <c r="S1618" s="92">
        <f t="shared" si="461"/>
        <v>46423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0">
        <f t="shared" si="463"/>
        <v>46385</v>
      </c>
      <c r="B1619" s="77" t="str">
        <f t="shared" ca="1" si="464"/>
        <v>n.d</v>
      </c>
      <c r="C1619" s="71">
        <f t="shared" si="450"/>
        <v>500</v>
      </c>
      <c r="D1619" s="10">
        <f ca="1">IF(A1619&lt;$B$1,VLOOKUP(A1619,[1]DI!$A$4:$B$15000,2,FALSE),0)</f>
        <v>0</v>
      </c>
      <c r="E1619" s="71">
        <f t="shared" ca="1" si="451"/>
        <v>1</v>
      </c>
      <c r="F1619" s="71">
        <f ca="1">(TRUNC(PRODUCT($E$16:$E1618),16))</f>
        <v>1.37678777149288</v>
      </c>
      <c r="G1619" s="71">
        <f t="shared" ca="1" si="452"/>
        <v>1.37678777149288</v>
      </c>
      <c r="H1619" s="71">
        <f t="shared" ca="1" si="453"/>
        <v>1</v>
      </c>
      <c r="I1619" s="72">
        <f t="shared" si="465"/>
        <v>1.2999999999999999E-2</v>
      </c>
      <c r="J1619" s="92">
        <f t="shared" si="454"/>
        <v>46239</v>
      </c>
      <c r="K1619" s="73">
        <f t="shared" si="466"/>
        <v>99</v>
      </c>
      <c r="L1619" s="74">
        <f t="shared" si="455"/>
        <v>99</v>
      </c>
      <c r="M1619" s="75">
        <f t="shared" si="456"/>
        <v>1.0050871269999999</v>
      </c>
      <c r="N1619" s="75">
        <f t="shared" ca="1" si="457"/>
        <v>1.0050871269999999</v>
      </c>
      <c r="O1619" s="74">
        <f t="shared" si="458"/>
        <v>0</v>
      </c>
      <c r="P1619" s="71">
        <f t="shared" ca="1" si="459"/>
        <v>2.5435634899999999</v>
      </c>
      <c r="Q1619" s="71">
        <f t="shared" si="462"/>
        <v>0</v>
      </c>
      <c r="R1619" s="76" t="str">
        <f t="shared" si="460"/>
        <v>J=</v>
      </c>
      <c r="S1619" s="92">
        <f t="shared" si="461"/>
        <v>46423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0">
        <f t="shared" si="463"/>
        <v>46386</v>
      </c>
      <c r="B1620" s="77" t="str">
        <f t="shared" ca="1" si="464"/>
        <v>n.d</v>
      </c>
      <c r="C1620" s="71">
        <f t="shared" si="450"/>
        <v>500</v>
      </c>
      <c r="D1620" s="10">
        <f ca="1">IF(A1620&lt;$B$1,VLOOKUP(A1620,[1]DI!$A$4:$B$15000,2,FALSE),0)</f>
        <v>0</v>
      </c>
      <c r="E1620" s="71">
        <f t="shared" ca="1" si="451"/>
        <v>1</v>
      </c>
      <c r="F1620" s="71">
        <f ca="1">(TRUNC(PRODUCT($E$16:$E1619),16))</f>
        <v>1.37678777149288</v>
      </c>
      <c r="G1620" s="71">
        <f t="shared" ca="1" si="452"/>
        <v>1.37678777149288</v>
      </c>
      <c r="H1620" s="71">
        <f t="shared" ca="1" si="453"/>
        <v>1</v>
      </c>
      <c r="I1620" s="72">
        <f t="shared" si="465"/>
        <v>1.2999999999999999E-2</v>
      </c>
      <c r="J1620" s="92">
        <f t="shared" si="454"/>
        <v>46239</v>
      </c>
      <c r="K1620" s="73">
        <f t="shared" si="466"/>
        <v>100</v>
      </c>
      <c r="L1620" s="74">
        <f t="shared" si="455"/>
        <v>100</v>
      </c>
      <c r="M1620" s="75">
        <f t="shared" si="456"/>
        <v>1.0051386440000001</v>
      </c>
      <c r="N1620" s="75">
        <f t="shared" ca="1" si="457"/>
        <v>1.0051386440000001</v>
      </c>
      <c r="O1620" s="74">
        <f t="shared" si="458"/>
        <v>0</v>
      </c>
      <c r="P1620" s="71">
        <f t="shared" ca="1" si="459"/>
        <v>2.5693220000000001</v>
      </c>
      <c r="Q1620" s="71">
        <f t="shared" si="462"/>
        <v>0</v>
      </c>
      <c r="R1620" s="76" t="str">
        <f t="shared" si="460"/>
        <v>J=</v>
      </c>
      <c r="S1620" s="92">
        <f t="shared" si="461"/>
        <v>46423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0">
        <f t="shared" si="463"/>
        <v>46387</v>
      </c>
      <c r="B1621" s="77" t="str">
        <f t="shared" ca="1" si="464"/>
        <v>n.d</v>
      </c>
      <c r="C1621" s="71">
        <f t="shared" si="450"/>
        <v>500</v>
      </c>
      <c r="D1621" s="10">
        <f ca="1">IF(A1621&lt;$B$1,VLOOKUP(A1621,[1]DI!$A$4:$B$15000,2,FALSE),0)</f>
        <v>0</v>
      </c>
      <c r="E1621" s="71">
        <f t="shared" ca="1" si="451"/>
        <v>1</v>
      </c>
      <c r="F1621" s="71">
        <f ca="1">(TRUNC(PRODUCT($E$16:$E1620),16))</f>
        <v>1.37678777149288</v>
      </c>
      <c r="G1621" s="71">
        <f t="shared" ca="1" si="452"/>
        <v>1.37678777149288</v>
      </c>
      <c r="H1621" s="71">
        <f t="shared" ca="1" si="453"/>
        <v>1</v>
      </c>
      <c r="I1621" s="72">
        <f t="shared" si="465"/>
        <v>1.2999999999999999E-2</v>
      </c>
      <c r="J1621" s="92">
        <f t="shared" si="454"/>
        <v>46239</v>
      </c>
      <c r="K1621" s="73">
        <f t="shared" si="466"/>
        <v>101</v>
      </c>
      <c r="L1621" s="74">
        <f t="shared" si="455"/>
        <v>101</v>
      </c>
      <c r="M1621" s="75">
        <f t="shared" si="456"/>
        <v>1.0051901640000001</v>
      </c>
      <c r="N1621" s="75">
        <f t="shared" ca="1" si="457"/>
        <v>1.0051901640000001</v>
      </c>
      <c r="O1621" s="74">
        <f t="shared" si="458"/>
        <v>0</v>
      </c>
      <c r="P1621" s="71">
        <f t="shared" ca="1" si="459"/>
        <v>2.5950820000000001</v>
      </c>
      <c r="Q1621" s="71">
        <f t="shared" si="462"/>
        <v>0</v>
      </c>
      <c r="R1621" s="76" t="str">
        <f t="shared" si="460"/>
        <v>J=</v>
      </c>
      <c r="S1621" s="92">
        <f t="shared" si="461"/>
        <v>46423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0">
        <f t="shared" si="463"/>
        <v>46388</v>
      </c>
      <c r="B1622" s="77" t="str">
        <f t="shared" ca="1" si="464"/>
        <v>n.d</v>
      </c>
      <c r="C1622" s="71">
        <f t="shared" si="450"/>
        <v>500</v>
      </c>
      <c r="D1622" s="10">
        <f ca="1">IF(A1622&lt;$B$1,VLOOKUP(A1622,[1]DI!$A$4:$B$15000,2,FALSE),0)</f>
        <v>0</v>
      </c>
      <c r="E1622" s="71">
        <f t="shared" ca="1" si="451"/>
        <v>1</v>
      </c>
      <c r="F1622" s="71">
        <f ca="1">(TRUNC(PRODUCT($E$16:$E1621),16))</f>
        <v>1.37678777149288</v>
      </c>
      <c r="G1622" s="71">
        <f t="shared" ca="1" si="452"/>
        <v>1.37678777149288</v>
      </c>
      <c r="H1622" s="71">
        <f t="shared" ca="1" si="453"/>
        <v>1</v>
      </c>
      <c r="I1622" s="72">
        <f t="shared" si="465"/>
        <v>1.2999999999999999E-2</v>
      </c>
      <c r="J1622" s="92">
        <f t="shared" si="454"/>
        <v>46239</v>
      </c>
      <c r="K1622" s="73">
        <f t="shared" si="466"/>
        <v>101</v>
      </c>
      <c r="L1622" s="74">
        <f t="shared" si="455"/>
        <v>102</v>
      </c>
      <c r="M1622" s="75">
        <f t="shared" si="456"/>
        <v>1.005241686</v>
      </c>
      <c r="N1622" s="75">
        <f t="shared" ca="1" si="457"/>
        <v>1.005241686</v>
      </c>
      <c r="O1622" s="74">
        <f t="shared" si="458"/>
        <v>0</v>
      </c>
      <c r="P1622" s="71">
        <f t="shared" ca="1" si="459"/>
        <v>2.6208429899999999</v>
      </c>
      <c r="Q1622" s="71">
        <f t="shared" si="462"/>
        <v>0</v>
      </c>
      <c r="R1622" s="76" t="str">
        <f t="shared" si="460"/>
        <v>J=</v>
      </c>
      <c r="S1622" s="92">
        <f t="shared" si="461"/>
        <v>46423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0">
        <f t="shared" si="463"/>
        <v>46389</v>
      </c>
      <c r="B1623" s="77" t="str">
        <f t="shared" ca="1" si="464"/>
        <v>n.d</v>
      </c>
      <c r="C1623" s="71">
        <f t="shared" si="450"/>
        <v>500</v>
      </c>
      <c r="D1623" s="10">
        <f ca="1">IF(A1623&lt;$B$1,VLOOKUP(A1623,[1]DI!$A$4:$B$15000,2,FALSE),0)</f>
        <v>0</v>
      </c>
      <c r="E1623" s="71">
        <f t="shared" ca="1" si="451"/>
        <v>1</v>
      </c>
      <c r="F1623" s="71">
        <f ca="1">(TRUNC(PRODUCT($E$16:$E1622),16))</f>
        <v>1.37678777149288</v>
      </c>
      <c r="G1623" s="71">
        <f t="shared" ca="1" si="452"/>
        <v>1.37678777149288</v>
      </c>
      <c r="H1623" s="71">
        <f t="shared" ca="1" si="453"/>
        <v>1</v>
      </c>
      <c r="I1623" s="72">
        <f t="shared" si="465"/>
        <v>1.2999999999999999E-2</v>
      </c>
      <c r="J1623" s="92">
        <f t="shared" si="454"/>
        <v>46239</v>
      </c>
      <c r="K1623" s="73">
        <f t="shared" si="466"/>
        <v>101</v>
      </c>
      <c r="L1623" s="74">
        <f t="shared" si="455"/>
        <v>102</v>
      </c>
      <c r="M1623" s="75">
        <f t="shared" si="456"/>
        <v>1.005241686</v>
      </c>
      <c r="N1623" s="75">
        <f t="shared" ca="1" si="457"/>
        <v>1.005241686</v>
      </c>
      <c r="O1623" s="74">
        <f t="shared" si="458"/>
        <v>0</v>
      </c>
      <c r="P1623" s="71">
        <f t="shared" ca="1" si="459"/>
        <v>2.6208429899999999</v>
      </c>
      <c r="Q1623" s="71">
        <f t="shared" si="462"/>
        <v>0</v>
      </c>
      <c r="R1623" s="76" t="str">
        <f t="shared" si="460"/>
        <v>J=</v>
      </c>
      <c r="S1623" s="92">
        <f t="shared" si="461"/>
        <v>46423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0">
        <f t="shared" si="463"/>
        <v>46390</v>
      </c>
      <c r="B1624" s="77" t="str">
        <f t="shared" ca="1" si="464"/>
        <v>n.d</v>
      </c>
      <c r="C1624" s="71">
        <f t="shared" si="450"/>
        <v>500</v>
      </c>
      <c r="D1624" s="10">
        <f ca="1">IF(A1624&lt;$B$1,VLOOKUP(A1624,[1]DI!$A$4:$B$15000,2,FALSE),0)</f>
        <v>0</v>
      </c>
      <c r="E1624" s="71">
        <f t="shared" ca="1" si="451"/>
        <v>1</v>
      </c>
      <c r="F1624" s="71">
        <f ca="1">(TRUNC(PRODUCT($E$16:$E1623),16))</f>
        <v>1.37678777149288</v>
      </c>
      <c r="G1624" s="71">
        <f t="shared" ca="1" si="452"/>
        <v>1.37678777149288</v>
      </c>
      <c r="H1624" s="71">
        <f t="shared" ca="1" si="453"/>
        <v>1</v>
      </c>
      <c r="I1624" s="72">
        <f t="shared" si="465"/>
        <v>1.2999999999999999E-2</v>
      </c>
      <c r="J1624" s="92">
        <f t="shared" si="454"/>
        <v>46239</v>
      </c>
      <c r="K1624" s="73">
        <f t="shared" si="466"/>
        <v>101</v>
      </c>
      <c r="L1624" s="74">
        <f t="shared" si="455"/>
        <v>102</v>
      </c>
      <c r="M1624" s="75">
        <f t="shared" si="456"/>
        <v>1.005241686</v>
      </c>
      <c r="N1624" s="75">
        <f t="shared" ca="1" si="457"/>
        <v>1.005241686</v>
      </c>
      <c r="O1624" s="74">
        <f t="shared" si="458"/>
        <v>0</v>
      </c>
      <c r="P1624" s="71">
        <f t="shared" ca="1" si="459"/>
        <v>2.6208429899999999</v>
      </c>
      <c r="Q1624" s="71">
        <f t="shared" si="462"/>
        <v>0</v>
      </c>
      <c r="R1624" s="76" t="str">
        <f t="shared" si="460"/>
        <v>J=</v>
      </c>
      <c r="S1624" s="92">
        <f t="shared" si="461"/>
        <v>46423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0">
        <f t="shared" si="463"/>
        <v>46391</v>
      </c>
      <c r="B1625" s="77" t="str">
        <f t="shared" ca="1" si="464"/>
        <v>n.d</v>
      </c>
      <c r="C1625" s="71">
        <f t="shared" si="450"/>
        <v>500</v>
      </c>
      <c r="D1625" s="10">
        <f ca="1">IF(A1625&lt;$B$1,VLOOKUP(A1625,[1]DI!$A$4:$B$15000,2,FALSE),0)</f>
        <v>0</v>
      </c>
      <c r="E1625" s="71">
        <f t="shared" ca="1" si="451"/>
        <v>1</v>
      </c>
      <c r="F1625" s="71">
        <f ca="1">(TRUNC(PRODUCT($E$16:$E1624),16))</f>
        <v>1.37678777149288</v>
      </c>
      <c r="G1625" s="71">
        <f t="shared" ca="1" si="452"/>
        <v>1.37678777149288</v>
      </c>
      <c r="H1625" s="71">
        <f t="shared" ca="1" si="453"/>
        <v>1</v>
      </c>
      <c r="I1625" s="72">
        <f t="shared" si="465"/>
        <v>1.2999999999999999E-2</v>
      </c>
      <c r="J1625" s="92">
        <f t="shared" si="454"/>
        <v>46239</v>
      </c>
      <c r="K1625" s="73">
        <f t="shared" si="466"/>
        <v>102</v>
      </c>
      <c r="L1625" s="74">
        <f t="shared" si="455"/>
        <v>102</v>
      </c>
      <c r="M1625" s="75">
        <f t="shared" si="456"/>
        <v>1.005241686</v>
      </c>
      <c r="N1625" s="75">
        <f t="shared" ca="1" si="457"/>
        <v>1.005241686</v>
      </c>
      <c r="O1625" s="74">
        <f t="shared" si="458"/>
        <v>0</v>
      </c>
      <c r="P1625" s="71">
        <f t="shared" ca="1" si="459"/>
        <v>2.6208429899999999</v>
      </c>
      <c r="Q1625" s="71">
        <f t="shared" si="462"/>
        <v>0</v>
      </c>
      <c r="R1625" s="76" t="str">
        <f t="shared" si="460"/>
        <v>J=</v>
      </c>
      <c r="S1625" s="92">
        <f t="shared" si="461"/>
        <v>46423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0">
        <f t="shared" si="463"/>
        <v>46392</v>
      </c>
      <c r="B1626" s="77" t="str">
        <f t="shared" ca="1" si="464"/>
        <v>n.d</v>
      </c>
      <c r="C1626" s="71">
        <f t="shared" si="450"/>
        <v>500</v>
      </c>
      <c r="D1626" s="10">
        <f ca="1">IF(A1626&lt;$B$1,VLOOKUP(A1626,[1]DI!$A$4:$B$15000,2,FALSE),0)</f>
        <v>0</v>
      </c>
      <c r="E1626" s="71">
        <f t="shared" ca="1" si="451"/>
        <v>1</v>
      </c>
      <c r="F1626" s="71">
        <f ca="1">(TRUNC(PRODUCT($E$16:$E1625),16))</f>
        <v>1.37678777149288</v>
      </c>
      <c r="G1626" s="71">
        <f t="shared" ca="1" si="452"/>
        <v>1.37678777149288</v>
      </c>
      <c r="H1626" s="71">
        <f t="shared" ca="1" si="453"/>
        <v>1</v>
      </c>
      <c r="I1626" s="72">
        <f t="shared" si="465"/>
        <v>1.2999999999999999E-2</v>
      </c>
      <c r="J1626" s="92">
        <f t="shared" si="454"/>
        <v>46239</v>
      </c>
      <c r="K1626" s="73">
        <f t="shared" si="466"/>
        <v>103</v>
      </c>
      <c r="L1626" s="74">
        <f t="shared" si="455"/>
        <v>103</v>
      </c>
      <c r="M1626" s="75">
        <f t="shared" si="456"/>
        <v>1.0052932109999999</v>
      </c>
      <c r="N1626" s="75">
        <f t="shared" ca="1" si="457"/>
        <v>1.0052932109999999</v>
      </c>
      <c r="O1626" s="74">
        <f t="shared" si="458"/>
        <v>0</v>
      </c>
      <c r="P1626" s="71">
        <f t="shared" ca="1" si="459"/>
        <v>2.6466054899999998</v>
      </c>
      <c r="Q1626" s="71">
        <f t="shared" si="462"/>
        <v>0</v>
      </c>
      <c r="R1626" s="76" t="str">
        <f t="shared" si="460"/>
        <v>J=</v>
      </c>
      <c r="S1626" s="92">
        <f t="shared" si="461"/>
        <v>46423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0">
        <f t="shared" si="463"/>
        <v>46393</v>
      </c>
      <c r="B1627" s="77" t="str">
        <f t="shared" ca="1" si="464"/>
        <v>n.d</v>
      </c>
      <c r="C1627" s="71">
        <f t="shared" si="450"/>
        <v>500</v>
      </c>
      <c r="D1627" s="10">
        <f ca="1">IF(A1627&lt;$B$1,VLOOKUP(A1627,[1]DI!$A$4:$B$15000,2,FALSE),0)</f>
        <v>0</v>
      </c>
      <c r="E1627" s="71">
        <f t="shared" ca="1" si="451"/>
        <v>1</v>
      </c>
      <c r="F1627" s="71">
        <f ca="1">(TRUNC(PRODUCT($E$16:$E1626),16))</f>
        <v>1.37678777149288</v>
      </c>
      <c r="G1627" s="71">
        <f t="shared" ca="1" si="452"/>
        <v>1.37678777149288</v>
      </c>
      <c r="H1627" s="71">
        <f t="shared" ca="1" si="453"/>
        <v>1</v>
      </c>
      <c r="I1627" s="72">
        <f t="shared" si="465"/>
        <v>1.2999999999999999E-2</v>
      </c>
      <c r="J1627" s="92">
        <f t="shared" si="454"/>
        <v>46239</v>
      </c>
      <c r="K1627" s="73">
        <f t="shared" si="466"/>
        <v>104</v>
      </c>
      <c r="L1627" s="74">
        <f t="shared" si="455"/>
        <v>104</v>
      </c>
      <c r="M1627" s="75">
        <f t="shared" si="456"/>
        <v>1.005344738</v>
      </c>
      <c r="N1627" s="75">
        <f t="shared" ca="1" si="457"/>
        <v>1.005344738</v>
      </c>
      <c r="O1627" s="74">
        <f t="shared" si="458"/>
        <v>0</v>
      </c>
      <c r="P1627" s="71">
        <f t="shared" ca="1" si="459"/>
        <v>2.6723690000000002</v>
      </c>
      <c r="Q1627" s="71">
        <f t="shared" si="462"/>
        <v>0</v>
      </c>
      <c r="R1627" s="76" t="str">
        <f t="shared" si="460"/>
        <v>J=</v>
      </c>
      <c r="S1627" s="92">
        <f t="shared" si="461"/>
        <v>46423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0">
        <f t="shared" si="463"/>
        <v>46394</v>
      </c>
      <c r="B1628" s="77" t="str">
        <f t="shared" ca="1" si="464"/>
        <v>n.d</v>
      </c>
      <c r="C1628" s="71">
        <f t="shared" si="450"/>
        <v>500</v>
      </c>
      <c r="D1628" s="10">
        <f ca="1">IF(A1628&lt;$B$1,VLOOKUP(A1628,[1]DI!$A$4:$B$15000,2,FALSE),0)</f>
        <v>0</v>
      </c>
      <c r="E1628" s="71">
        <f t="shared" ca="1" si="451"/>
        <v>1</v>
      </c>
      <c r="F1628" s="71">
        <f ca="1">(TRUNC(PRODUCT($E$16:$E1627),16))</f>
        <v>1.37678777149288</v>
      </c>
      <c r="G1628" s="71">
        <f t="shared" ca="1" si="452"/>
        <v>1.37678777149288</v>
      </c>
      <c r="H1628" s="71">
        <f t="shared" ca="1" si="453"/>
        <v>1</v>
      </c>
      <c r="I1628" s="72">
        <f t="shared" si="465"/>
        <v>1.2999999999999999E-2</v>
      </c>
      <c r="J1628" s="92">
        <f t="shared" si="454"/>
        <v>46239</v>
      </c>
      <c r="K1628" s="73">
        <f t="shared" si="466"/>
        <v>105</v>
      </c>
      <c r="L1628" s="74">
        <f t="shared" si="455"/>
        <v>105</v>
      </c>
      <c r="M1628" s="75">
        <f t="shared" si="456"/>
        <v>1.0053962679999999</v>
      </c>
      <c r="N1628" s="75">
        <f t="shared" ca="1" si="457"/>
        <v>1.0053962679999999</v>
      </c>
      <c r="O1628" s="74">
        <f t="shared" si="458"/>
        <v>0</v>
      </c>
      <c r="P1628" s="71">
        <f t="shared" ca="1" si="459"/>
        <v>2.6981339900000001</v>
      </c>
      <c r="Q1628" s="71">
        <f t="shared" si="462"/>
        <v>0</v>
      </c>
      <c r="R1628" s="76" t="str">
        <f t="shared" si="460"/>
        <v>J=</v>
      </c>
      <c r="S1628" s="92">
        <f t="shared" si="461"/>
        <v>46423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0">
        <f t="shared" si="463"/>
        <v>46395</v>
      </c>
      <c r="B1629" s="77" t="str">
        <f t="shared" ca="1" si="464"/>
        <v>n.d</v>
      </c>
      <c r="C1629" s="71">
        <f t="shared" si="450"/>
        <v>500</v>
      </c>
      <c r="D1629" s="10">
        <f ca="1">IF(A1629&lt;$B$1,VLOOKUP(A1629,[1]DI!$A$4:$B$15000,2,FALSE),0)</f>
        <v>0</v>
      </c>
      <c r="E1629" s="71">
        <f t="shared" ca="1" si="451"/>
        <v>1</v>
      </c>
      <c r="F1629" s="71">
        <f ca="1">(TRUNC(PRODUCT($E$16:$E1628),16))</f>
        <v>1.37678777149288</v>
      </c>
      <c r="G1629" s="71">
        <f t="shared" ca="1" si="452"/>
        <v>1.37678777149288</v>
      </c>
      <c r="H1629" s="71">
        <f t="shared" ca="1" si="453"/>
        <v>1</v>
      </c>
      <c r="I1629" s="72">
        <f t="shared" si="465"/>
        <v>1.2999999999999999E-2</v>
      </c>
      <c r="J1629" s="92">
        <f t="shared" si="454"/>
        <v>46239</v>
      </c>
      <c r="K1629" s="73">
        <f t="shared" si="466"/>
        <v>106</v>
      </c>
      <c r="L1629" s="74">
        <f t="shared" si="455"/>
        <v>106</v>
      </c>
      <c r="M1629" s="75">
        <f t="shared" si="456"/>
        <v>1.0054478010000001</v>
      </c>
      <c r="N1629" s="75">
        <f t="shared" ca="1" si="457"/>
        <v>1.0054478010000001</v>
      </c>
      <c r="O1629" s="74">
        <f t="shared" si="458"/>
        <v>0</v>
      </c>
      <c r="P1629" s="71">
        <f t="shared" ca="1" si="459"/>
        <v>2.7239005000000001</v>
      </c>
      <c r="Q1629" s="71">
        <f t="shared" si="462"/>
        <v>0</v>
      </c>
      <c r="R1629" s="76" t="str">
        <f t="shared" si="460"/>
        <v>J=</v>
      </c>
      <c r="S1629" s="92">
        <f t="shared" si="461"/>
        <v>46423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0">
        <f t="shared" si="463"/>
        <v>46396</v>
      </c>
      <c r="B1630" s="77" t="str">
        <f t="shared" ca="1" si="464"/>
        <v>n.d</v>
      </c>
      <c r="C1630" s="71">
        <f t="shared" si="450"/>
        <v>500</v>
      </c>
      <c r="D1630" s="10">
        <f ca="1">IF(A1630&lt;$B$1,VLOOKUP(A1630,[1]DI!$A$4:$B$15000,2,FALSE),0)</f>
        <v>0</v>
      </c>
      <c r="E1630" s="71">
        <f t="shared" ca="1" si="451"/>
        <v>1</v>
      </c>
      <c r="F1630" s="71">
        <f ca="1">(TRUNC(PRODUCT($E$16:$E1629),16))</f>
        <v>1.37678777149288</v>
      </c>
      <c r="G1630" s="71">
        <f t="shared" ca="1" si="452"/>
        <v>1.37678777149288</v>
      </c>
      <c r="H1630" s="71">
        <f t="shared" ca="1" si="453"/>
        <v>1</v>
      </c>
      <c r="I1630" s="72">
        <f t="shared" si="465"/>
        <v>1.2999999999999999E-2</v>
      </c>
      <c r="J1630" s="92">
        <f t="shared" si="454"/>
        <v>46239</v>
      </c>
      <c r="K1630" s="73">
        <f t="shared" si="466"/>
        <v>106</v>
      </c>
      <c r="L1630" s="74">
        <f t="shared" si="455"/>
        <v>107</v>
      </c>
      <c r="M1630" s="75">
        <f t="shared" si="456"/>
        <v>1.005499336</v>
      </c>
      <c r="N1630" s="75">
        <f t="shared" ca="1" si="457"/>
        <v>1.005499336</v>
      </c>
      <c r="O1630" s="74">
        <f t="shared" si="458"/>
        <v>0</v>
      </c>
      <c r="P1630" s="71">
        <f t="shared" ca="1" si="459"/>
        <v>2.7496679899999998</v>
      </c>
      <c r="Q1630" s="71">
        <f t="shared" si="462"/>
        <v>0</v>
      </c>
      <c r="R1630" s="76" t="str">
        <f t="shared" si="460"/>
        <v>J=</v>
      </c>
      <c r="S1630" s="92">
        <f t="shared" si="461"/>
        <v>46423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0">
        <f t="shared" si="463"/>
        <v>46397</v>
      </c>
      <c r="B1631" s="77" t="str">
        <f t="shared" ca="1" si="464"/>
        <v>n.d</v>
      </c>
      <c r="C1631" s="71">
        <f t="shared" si="450"/>
        <v>500</v>
      </c>
      <c r="D1631" s="10">
        <f ca="1">IF(A1631&lt;$B$1,VLOOKUP(A1631,[1]DI!$A$4:$B$15000,2,FALSE),0)</f>
        <v>0</v>
      </c>
      <c r="E1631" s="71">
        <f t="shared" ca="1" si="451"/>
        <v>1</v>
      </c>
      <c r="F1631" s="71">
        <f ca="1">(TRUNC(PRODUCT($E$16:$E1630),16))</f>
        <v>1.37678777149288</v>
      </c>
      <c r="G1631" s="71">
        <f t="shared" ca="1" si="452"/>
        <v>1.37678777149288</v>
      </c>
      <c r="H1631" s="71">
        <f t="shared" ca="1" si="453"/>
        <v>1</v>
      </c>
      <c r="I1631" s="72">
        <f t="shared" si="465"/>
        <v>1.2999999999999999E-2</v>
      </c>
      <c r="J1631" s="92">
        <f t="shared" si="454"/>
        <v>46239</v>
      </c>
      <c r="K1631" s="73">
        <f t="shared" si="466"/>
        <v>106</v>
      </c>
      <c r="L1631" s="74">
        <f t="shared" si="455"/>
        <v>107</v>
      </c>
      <c r="M1631" s="75">
        <f t="shared" si="456"/>
        <v>1.005499336</v>
      </c>
      <c r="N1631" s="75">
        <f t="shared" ca="1" si="457"/>
        <v>1.005499336</v>
      </c>
      <c r="O1631" s="74">
        <f t="shared" si="458"/>
        <v>0</v>
      </c>
      <c r="P1631" s="71">
        <f t="shared" ca="1" si="459"/>
        <v>2.7496679899999998</v>
      </c>
      <c r="Q1631" s="71">
        <f t="shared" si="462"/>
        <v>0</v>
      </c>
      <c r="R1631" s="76" t="str">
        <f t="shared" si="460"/>
        <v>J=</v>
      </c>
      <c r="S1631" s="92">
        <f t="shared" si="461"/>
        <v>46423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0">
        <f t="shared" si="463"/>
        <v>46398</v>
      </c>
      <c r="B1632" s="77" t="str">
        <f t="shared" ca="1" si="464"/>
        <v>n.d</v>
      </c>
      <c r="C1632" s="71">
        <f t="shared" si="450"/>
        <v>500</v>
      </c>
      <c r="D1632" s="10">
        <f ca="1">IF(A1632&lt;$B$1,VLOOKUP(A1632,[1]DI!$A$4:$B$15000,2,FALSE),0)</f>
        <v>0</v>
      </c>
      <c r="E1632" s="71">
        <f t="shared" ca="1" si="451"/>
        <v>1</v>
      </c>
      <c r="F1632" s="71">
        <f ca="1">(TRUNC(PRODUCT($E$16:$E1631),16))</f>
        <v>1.37678777149288</v>
      </c>
      <c r="G1632" s="71">
        <f t="shared" ca="1" si="452"/>
        <v>1.37678777149288</v>
      </c>
      <c r="H1632" s="71">
        <f t="shared" ca="1" si="453"/>
        <v>1</v>
      </c>
      <c r="I1632" s="72">
        <f t="shared" si="465"/>
        <v>1.2999999999999999E-2</v>
      </c>
      <c r="J1632" s="92">
        <f t="shared" si="454"/>
        <v>46239</v>
      </c>
      <c r="K1632" s="73">
        <f t="shared" si="466"/>
        <v>107</v>
      </c>
      <c r="L1632" s="74">
        <f t="shared" si="455"/>
        <v>107</v>
      </c>
      <c r="M1632" s="75">
        <f t="shared" si="456"/>
        <v>1.005499336</v>
      </c>
      <c r="N1632" s="75">
        <f t="shared" ca="1" si="457"/>
        <v>1.005499336</v>
      </c>
      <c r="O1632" s="74">
        <f t="shared" si="458"/>
        <v>0</v>
      </c>
      <c r="P1632" s="71">
        <f t="shared" ca="1" si="459"/>
        <v>2.7496679899999998</v>
      </c>
      <c r="Q1632" s="71">
        <f t="shared" si="462"/>
        <v>0</v>
      </c>
      <c r="R1632" s="76" t="str">
        <f t="shared" si="460"/>
        <v>J=</v>
      </c>
      <c r="S1632" s="92">
        <f t="shared" si="461"/>
        <v>46423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0">
        <f t="shared" si="463"/>
        <v>46399</v>
      </c>
      <c r="B1633" s="77" t="str">
        <f t="shared" ca="1" si="464"/>
        <v>n.d</v>
      </c>
      <c r="C1633" s="71">
        <f t="shared" si="450"/>
        <v>500</v>
      </c>
      <c r="D1633" s="10">
        <f ca="1">IF(A1633&lt;$B$1,VLOOKUP(A1633,[1]DI!$A$4:$B$15000,2,FALSE),0)</f>
        <v>0</v>
      </c>
      <c r="E1633" s="71">
        <f t="shared" ca="1" si="451"/>
        <v>1</v>
      </c>
      <c r="F1633" s="71">
        <f ca="1">(TRUNC(PRODUCT($E$16:$E1632),16))</f>
        <v>1.37678777149288</v>
      </c>
      <c r="G1633" s="71">
        <f t="shared" ca="1" si="452"/>
        <v>1.37678777149288</v>
      </c>
      <c r="H1633" s="71">
        <f t="shared" ca="1" si="453"/>
        <v>1</v>
      </c>
      <c r="I1633" s="72">
        <f t="shared" si="465"/>
        <v>1.2999999999999999E-2</v>
      </c>
      <c r="J1633" s="92">
        <f t="shared" si="454"/>
        <v>46239</v>
      </c>
      <c r="K1633" s="73">
        <f t="shared" si="466"/>
        <v>108</v>
      </c>
      <c r="L1633" s="74">
        <f t="shared" si="455"/>
        <v>108</v>
      </c>
      <c r="M1633" s="75">
        <f t="shared" si="456"/>
        <v>1.0055508740000001</v>
      </c>
      <c r="N1633" s="75">
        <f t="shared" ca="1" si="457"/>
        <v>1.0055508740000001</v>
      </c>
      <c r="O1633" s="74">
        <f t="shared" si="458"/>
        <v>0</v>
      </c>
      <c r="P1633" s="71">
        <f t="shared" ca="1" si="459"/>
        <v>2.7754370000000002</v>
      </c>
      <c r="Q1633" s="71">
        <f t="shared" si="462"/>
        <v>0</v>
      </c>
      <c r="R1633" s="76" t="str">
        <f t="shared" si="460"/>
        <v>J=</v>
      </c>
      <c r="S1633" s="92">
        <f t="shared" si="461"/>
        <v>46423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0">
        <f t="shared" si="463"/>
        <v>46400</v>
      </c>
      <c r="B1634" s="77" t="str">
        <f t="shared" ca="1" si="464"/>
        <v>n.d</v>
      </c>
      <c r="C1634" s="71">
        <f t="shared" si="450"/>
        <v>500</v>
      </c>
      <c r="D1634" s="10">
        <f ca="1">IF(A1634&lt;$B$1,VLOOKUP(A1634,[1]DI!$A$4:$B$15000,2,FALSE),0)</f>
        <v>0</v>
      </c>
      <c r="E1634" s="71">
        <f t="shared" ca="1" si="451"/>
        <v>1</v>
      </c>
      <c r="F1634" s="71">
        <f ca="1">(TRUNC(PRODUCT($E$16:$E1633),16))</f>
        <v>1.37678777149288</v>
      </c>
      <c r="G1634" s="71">
        <f t="shared" ca="1" si="452"/>
        <v>1.37678777149288</v>
      </c>
      <c r="H1634" s="71">
        <f t="shared" ca="1" si="453"/>
        <v>1</v>
      </c>
      <c r="I1634" s="72">
        <f t="shared" si="465"/>
        <v>1.2999999999999999E-2</v>
      </c>
      <c r="J1634" s="92">
        <f t="shared" si="454"/>
        <v>46239</v>
      </c>
      <c r="K1634" s="73">
        <f t="shared" si="466"/>
        <v>109</v>
      </c>
      <c r="L1634" s="74">
        <f t="shared" si="455"/>
        <v>109</v>
      </c>
      <c r="M1634" s="75">
        <f t="shared" si="456"/>
        <v>1.005602415</v>
      </c>
      <c r="N1634" s="75">
        <f t="shared" ca="1" si="457"/>
        <v>1.005602415</v>
      </c>
      <c r="O1634" s="74">
        <f t="shared" si="458"/>
        <v>0</v>
      </c>
      <c r="P1634" s="71">
        <f t="shared" ca="1" si="459"/>
        <v>2.8012074999999999</v>
      </c>
      <c r="Q1634" s="71">
        <f t="shared" si="462"/>
        <v>0</v>
      </c>
      <c r="R1634" s="76" t="str">
        <f t="shared" si="460"/>
        <v>J=</v>
      </c>
      <c r="S1634" s="92">
        <f t="shared" si="461"/>
        <v>46423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0">
        <f t="shared" si="463"/>
        <v>46401</v>
      </c>
      <c r="B1635" s="77" t="str">
        <f t="shared" ca="1" si="464"/>
        <v>n.d</v>
      </c>
      <c r="C1635" s="71">
        <f t="shared" si="450"/>
        <v>500</v>
      </c>
      <c r="D1635" s="10">
        <f ca="1">IF(A1635&lt;$B$1,VLOOKUP(A1635,[1]DI!$A$4:$B$15000,2,FALSE),0)</f>
        <v>0</v>
      </c>
      <c r="E1635" s="71">
        <f t="shared" ca="1" si="451"/>
        <v>1</v>
      </c>
      <c r="F1635" s="71">
        <f ca="1">(TRUNC(PRODUCT($E$16:$E1634),16))</f>
        <v>1.37678777149288</v>
      </c>
      <c r="G1635" s="71">
        <f t="shared" ca="1" si="452"/>
        <v>1.37678777149288</v>
      </c>
      <c r="H1635" s="71">
        <f t="shared" ca="1" si="453"/>
        <v>1</v>
      </c>
      <c r="I1635" s="72">
        <f t="shared" si="465"/>
        <v>1.2999999999999999E-2</v>
      </c>
      <c r="J1635" s="92">
        <f t="shared" si="454"/>
        <v>46239</v>
      </c>
      <c r="K1635" s="73">
        <f t="shared" si="466"/>
        <v>110</v>
      </c>
      <c r="L1635" s="74">
        <f t="shared" si="455"/>
        <v>110</v>
      </c>
      <c r="M1635" s="75">
        <f t="shared" si="456"/>
        <v>1.0056539579999999</v>
      </c>
      <c r="N1635" s="75">
        <f t="shared" ca="1" si="457"/>
        <v>1.0056539579999999</v>
      </c>
      <c r="O1635" s="74">
        <f t="shared" si="458"/>
        <v>0</v>
      </c>
      <c r="P1635" s="71">
        <f t="shared" ca="1" si="459"/>
        <v>2.8269789900000002</v>
      </c>
      <c r="Q1635" s="71">
        <f t="shared" si="462"/>
        <v>0</v>
      </c>
      <c r="R1635" s="76" t="str">
        <f t="shared" si="460"/>
        <v>J=</v>
      </c>
      <c r="S1635" s="92">
        <f t="shared" si="461"/>
        <v>46423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0">
        <f t="shared" si="463"/>
        <v>46402</v>
      </c>
      <c r="B1636" s="77" t="str">
        <f t="shared" ca="1" si="464"/>
        <v>n.d</v>
      </c>
      <c r="C1636" s="71">
        <f t="shared" si="450"/>
        <v>500</v>
      </c>
      <c r="D1636" s="10">
        <f ca="1">IF(A1636&lt;$B$1,VLOOKUP(A1636,[1]DI!$A$4:$B$15000,2,FALSE),0)</f>
        <v>0</v>
      </c>
      <c r="E1636" s="71">
        <f t="shared" ca="1" si="451"/>
        <v>1</v>
      </c>
      <c r="F1636" s="71">
        <f ca="1">(TRUNC(PRODUCT($E$16:$E1635),16))</f>
        <v>1.37678777149288</v>
      </c>
      <c r="G1636" s="71">
        <f t="shared" ca="1" si="452"/>
        <v>1.37678777149288</v>
      </c>
      <c r="H1636" s="71">
        <f t="shared" ca="1" si="453"/>
        <v>1</v>
      </c>
      <c r="I1636" s="72">
        <f t="shared" si="465"/>
        <v>1.2999999999999999E-2</v>
      </c>
      <c r="J1636" s="92">
        <f t="shared" si="454"/>
        <v>46239</v>
      </c>
      <c r="K1636" s="73">
        <f t="shared" si="466"/>
        <v>111</v>
      </c>
      <c r="L1636" s="74">
        <f t="shared" si="455"/>
        <v>111</v>
      </c>
      <c r="M1636" s="75">
        <f t="shared" si="456"/>
        <v>1.005705504</v>
      </c>
      <c r="N1636" s="75">
        <f t="shared" ca="1" si="457"/>
        <v>1.005705504</v>
      </c>
      <c r="O1636" s="74">
        <f t="shared" si="458"/>
        <v>0</v>
      </c>
      <c r="P1636" s="71">
        <f t="shared" ca="1" si="459"/>
        <v>2.8527520000000002</v>
      </c>
      <c r="Q1636" s="71">
        <f t="shared" si="462"/>
        <v>0</v>
      </c>
      <c r="R1636" s="76" t="str">
        <f t="shared" si="460"/>
        <v>J=</v>
      </c>
      <c r="S1636" s="92">
        <f t="shared" si="461"/>
        <v>46423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0">
        <f t="shared" si="463"/>
        <v>46403</v>
      </c>
      <c r="B1637" s="77" t="str">
        <f t="shared" ca="1" si="464"/>
        <v>n.d</v>
      </c>
      <c r="C1637" s="71">
        <f t="shared" si="450"/>
        <v>500</v>
      </c>
      <c r="D1637" s="10">
        <f ca="1">IF(A1637&lt;$B$1,VLOOKUP(A1637,[1]DI!$A$4:$B$15000,2,FALSE),0)</f>
        <v>0</v>
      </c>
      <c r="E1637" s="71">
        <f t="shared" ca="1" si="451"/>
        <v>1</v>
      </c>
      <c r="F1637" s="71">
        <f ca="1">(TRUNC(PRODUCT($E$16:$E1636),16))</f>
        <v>1.37678777149288</v>
      </c>
      <c r="G1637" s="71">
        <f t="shared" ca="1" si="452"/>
        <v>1.37678777149288</v>
      </c>
      <c r="H1637" s="71">
        <f t="shared" ca="1" si="453"/>
        <v>1</v>
      </c>
      <c r="I1637" s="72">
        <f t="shared" si="465"/>
        <v>1.2999999999999999E-2</v>
      </c>
      <c r="J1637" s="92">
        <f t="shared" si="454"/>
        <v>46239</v>
      </c>
      <c r="K1637" s="73">
        <f t="shared" si="466"/>
        <v>111</v>
      </c>
      <c r="L1637" s="74">
        <f t="shared" si="455"/>
        <v>112</v>
      </c>
      <c r="M1637" s="75">
        <f t="shared" si="456"/>
        <v>1.005757053</v>
      </c>
      <c r="N1637" s="75">
        <f t="shared" ca="1" si="457"/>
        <v>1.005757053</v>
      </c>
      <c r="O1637" s="74">
        <f t="shared" si="458"/>
        <v>0</v>
      </c>
      <c r="P1637" s="71">
        <f t="shared" ca="1" si="459"/>
        <v>2.87852649</v>
      </c>
      <c r="Q1637" s="71">
        <f t="shared" si="462"/>
        <v>0</v>
      </c>
      <c r="R1637" s="76" t="str">
        <f t="shared" si="460"/>
        <v>J=</v>
      </c>
      <c r="S1637" s="92">
        <f t="shared" si="461"/>
        <v>46423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0">
        <f t="shared" si="463"/>
        <v>46404</v>
      </c>
      <c r="B1638" s="77" t="str">
        <f t="shared" ca="1" si="464"/>
        <v>n.d</v>
      </c>
      <c r="C1638" s="71">
        <f t="shared" si="450"/>
        <v>500</v>
      </c>
      <c r="D1638" s="10">
        <f ca="1">IF(A1638&lt;$B$1,VLOOKUP(A1638,[1]DI!$A$4:$B$15000,2,FALSE),0)</f>
        <v>0</v>
      </c>
      <c r="E1638" s="71">
        <f t="shared" ca="1" si="451"/>
        <v>1</v>
      </c>
      <c r="F1638" s="71">
        <f ca="1">(TRUNC(PRODUCT($E$16:$E1637),16))</f>
        <v>1.37678777149288</v>
      </c>
      <c r="G1638" s="71">
        <f t="shared" ca="1" si="452"/>
        <v>1.37678777149288</v>
      </c>
      <c r="H1638" s="71">
        <f t="shared" ca="1" si="453"/>
        <v>1</v>
      </c>
      <c r="I1638" s="72">
        <f t="shared" si="465"/>
        <v>1.2999999999999999E-2</v>
      </c>
      <c r="J1638" s="92">
        <f t="shared" si="454"/>
        <v>46239</v>
      </c>
      <c r="K1638" s="73">
        <f t="shared" si="466"/>
        <v>111</v>
      </c>
      <c r="L1638" s="74">
        <f t="shared" si="455"/>
        <v>112</v>
      </c>
      <c r="M1638" s="75">
        <f t="shared" si="456"/>
        <v>1.005757053</v>
      </c>
      <c r="N1638" s="75">
        <f t="shared" ca="1" si="457"/>
        <v>1.005757053</v>
      </c>
      <c r="O1638" s="74">
        <f t="shared" si="458"/>
        <v>0</v>
      </c>
      <c r="P1638" s="71">
        <f t="shared" ca="1" si="459"/>
        <v>2.87852649</v>
      </c>
      <c r="Q1638" s="71">
        <f t="shared" si="462"/>
        <v>0</v>
      </c>
      <c r="R1638" s="76" t="str">
        <f t="shared" si="460"/>
        <v>J=</v>
      </c>
      <c r="S1638" s="92">
        <f t="shared" si="461"/>
        <v>46423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0">
        <f t="shared" si="463"/>
        <v>46405</v>
      </c>
      <c r="B1639" s="77" t="str">
        <f t="shared" ca="1" si="464"/>
        <v>n.d</v>
      </c>
      <c r="C1639" s="71">
        <f t="shared" si="450"/>
        <v>500</v>
      </c>
      <c r="D1639" s="10">
        <f ca="1">IF(A1639&lt;$B$1,VLOOKUP(A1639,[1]DI!$A$4:$B$15000,2,FALSE),0)</f>
        <v>0</v>
      </c>
      <c r="E1639" s="71">
        <f t="shared" ca="1" si="451"/>
        <v>1</v>
      </c>
      <c r="F1639" s="71">
        <f ca="1">(TRUNC(PRODUCT($E$16:$E1638),16))</f>
        <v>1.37678777149288</v>
      </c>
      <c r="G1639" s="71">
        <f t="shared" ca="1" si="452"/>
        <v>1.37678777149288</v>
      </c>
      <c r="H1639" s="71">
        <f t="shared" ca="1" si="453"/>
        <v>1</v>
      </c>
      <c r="I1639" s="72">
        <f t="shared" si="465"/>
        <v>1.2999999999999999E-2</v>
      </c>
      <c r="J1639" s="92">
        <f t="shared" si="454"/>
        <v>46239</v>
      </c>
      <c r="K1639" s="73">
        <f t="shared" si="466"/>
        <v>112</v>
      </c>
      <c r="L1639" s="74">
        <f t="shared" si="455"/>
        <v>112</v>
      </c>
      <c r="M1639" s="75">
        <f t="shared" si="456"/>
        <v>1.005757053</v>
      </c>
      <c r="N1639" s="75">
        <f t="shared" ca="1" si="457"/>
        <v>1.005757053</v>
      </c>
      <c r="O1639" s="74">
        <f t="shared" si="458"/>
        <v>0</v>
      </c>
      <c r="P1639" s="71">
        <f t="shared" ca="1" si="459"/>
        <v>2.87852649</v>
      </c>
      <c r="Q1639" s="71">
        <f t="shared" si="462"/>
        <v>0</v>
      </c>
      <c r="R1639" s="76" t="str">
        <f t="shared" si="460"/>
        <v>J=</v>
      </c>
      <c r="S1639" s="92">
        <f t="shared" si="461"/>
        <v>46423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0">
        <f t="shared" si="463"/>
        <v>46406</v>
      </c>
      <c r="B1640" s="77" t="str">
        <f t="shared" ca="1" si="464"/>
        <v>n.d</v>
      </c>
      <c r="C1640" s="71">
        <f t="shared" si="450"/>
        <v>500</v>
      </c>
      <c r="D1640" s="10">
        <f ca="1">IF(A1640&lt;$B$1,VLOOKUP(A1640,[1]DI!$A$4:$B$15000,2,FALSE),0)</f>
        <v>0</v>
      </c>
      <c r="E1640" s="71">
        <f t="shared" ca="1" si="451"/>
        <v>1</v>
      </c>
      <c r="F1640" s="71">
        <f ca="1">(TRUNC(PRODUCT($E$16:$E1639),16))</f>
        <v>1.37678777149288</v>
      </c>
      <c r="G1640" s="71">
        <f t="shared" ca="1" si="452"/>
        <v>1.37678777149288</v>
      </c>
      <c r="H1640" s="71">
        <f t="shared" ca="1" si="453"/>
        <v>1</v>
      </c>
      <c r="I1640" s="72">
        <f t="shared" si="465"/>
        <v>1.2999999999999999E-2</v>
      </c>
      <c r="J1640" s="92">
        <f t="shared" si="454"/>
        <v>46239</v>
      </c>
      <c r="K1640" s="73">
        <f t="shared" si="466"/>
        <v>113</v>
      </c>
      <c r="L1640" s="74">
        <f t="shared" si="455"/>
        <v>113</v>
      </c>
      <c r="M1640" s="75">
        <f t="shared" si="456"/>
        <v>1.0058086040000001</v>
      </c>
      <c r="N1640" s="75">
        <f t="shared" ca="1" si="457"/>
        <v>1.0058086040000001</v>
      </c>
      <c r="O1640" s="74">
        <f t="shared" si="458"/>
        <v>0</v>
      </c>
      <c r="P1640" s="71">
        <f t="shared" ca="1" si="459"/>
        <v>2.9043019999999999</v>
      </c>
      <c r="Q1640" s="71">
        <f t="shared" si="462"/>
        <v>0</v>
      </c>
      <c r="R1640" s="76" t="str">
        <f t="shared" si="460"/>
        <v>J=</v>
      </c>
      <c r="S1640" s="92">
        <f t="shared" si="461"/>
        <v>46423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0">
        <f t="shared" si="463"/>
        <v>46407</v>
      </c>
      <c r="B1641" s="77" t="str">
        <f t="shared" ca="1" si="464"/>
        <v>n.d</v>
      </c>
      <c r="C1641" s="71">
        <f t="shared" si="450"/>
        <v>500</v>
      </c>
      <c r="D1641" s="10">
        <f ca="1">IF(A1641&lt;$B$1,VLOOKUP(A1641,[1]DI!$A$4:$B$15000,2,FALSE),0)</f>
        <v>0</v>
      </c>
      <c r="E1641" s="71">
        <f t="shared" ca="1" si="451"/>
        <v>1</v>
      </c>
      <c r="F1641" s="71">
        <f ca="1">(TRUNC(PRODUCT($E$16:$E1640),16))</f>
        <v>1.37678777149288</v>
      </c>
      <c r="G1641" s="71">
        <f t="shared" ca="1" si="452"/>
        <v>1.37678777149288</v>
      </c>
      <c r="H1641" s="71">
        <f t="shared" ca="1" si="453"/>
        <v>1</v>
      </c>
      <c r="I1641" s="72">
        <f t="shared" si="465"/>
        <v>1.2999999999999999E-2</v>
      </c>
      <c r="J1641" s="92">
        <f t="shared" si="454"/>
        <v>46239</v>
      </c>
      <c r="K1641" s="73">
        <f t="shared" si="466"/>
        <v>114</v>
      </c>
      <c r="L1641" s="74">
        <f t="shared" si="455"/>
        <v>114</v>
      </c>
      <c r="M1641" s="75">
        <f t="shared" si="456"/>
        <v>1.0058601579999999</v>
      </c>
      <c r="N1641" s="75">
        <f t="shared" ca="1" si="457"/>
        <v>1.0058601579999999</v>
      </c>
      <c r="O1641" s="74">
        <f t="shared" si="458"/>
        <v>0</v>
      </c>
      <c r="P1641" s="71">
        <f t="shared" ca="1" si="459"/>
        <v>2.9300789900000002</v>
      </c>
      <c r="Q1641" s="71">
        <f t="shared" si="462"/>
        <v>0</v>
      </c>
      <c r="R1641" s="76" t="str">
        <f t="shared" si="460"/>
        <v>J=</v>
      </c>
      <c r="S1641" s="92">
        <f t="shared" si="461"/>
        <v>46423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0">
        <f t="shared" si="463"/>
        <v>46408</v>
      </c>
      <c r="B1642" s="77" t="str">
        <f t="shared" ca="1" si="464"/>
        <v>n.d</v>
      </c>
      <c r="C1642" s="71">
        <f t="shared" si="450"/>
        <v>500</v>
      </c>
      <c r="D1642" s="10">
        <f ca="1">IF(A1642&lt;$B$1,VLOOKUP(A1642,[1]DI!$A$4:$B$15000,2,FALSE),0)</f>
        <v>0</v>
      </c>
      <c r="E1642" s="71">
        <f t="shared" ca="1" si="451"/>
        <v>1</v>
      </c>
      <c r="F1642" s="71">
        <f ca="1">(TRUNC(PRODUCT($E$16:$E1641),16))</f>
        <v>1.37678777149288</v>
      </c>
      <c r="G1642" s="71">
        <f t="shared" ca="1" si="452"/>
        <v>1.37678777149288</v>
      </c>
      <c r="H1642" s="71">
        <f t="shared" ca="1" si="453"/>
        <v>1</v>
      </c>
      <c r="I1642" s="72">
        <f t="shared" si="465"/>
        <v>1.2999999999999999E-2</v>
      </c>
      <c r="J1642" s="92">
        <f t="shared" si="454"/>
        <v>46239</v>
      </c>
      <c r="K1642" s="73">
        <f t="shared" si="466"/>
        <v>115</v>
      </c>
      <c r="L1642" s="74">
        <f t="shared" si="455"/>
        <v>115</v>
      </c>
      <c r="M1642" s="75">
        <f t="shared" si="456"/>
        <v>1.0059117150000001</v>
      </c>
      <c r="N1642" s="75">
        <f t="shared" ca="1" si="457"/>
        <v>1.0059117150000001</v>
      </c>
      <c r="O1642" s="74">
        <f t="shared" si="458"/>
        <v>0</v>
      </c>
      <c r="P1642" s="71">
        <f t="shared" ca="1" si="459"/>
        <v>2.9558575</v>
      </c>
      <c r="Q1642" s="71">
        <f t="shared" si="462"/>
        <v>0</v>
      </c>
      <c r="R1642" s="76" t="str">
        <f t="shared" si="460"/>
        <v>J=</v>
      </c>
      <c r="S1642" s="92">
        <f t="shared" si="461"/>
        <v>46423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0">
        <f t="shared" si="463"/>
        <v>46409</v>
      </c>
      <c r="B1643" s="77" t="str">
        <f t="shared" ca="1" si="464"/>
        <v>n.d</v>
      </c>
      <c r="C1643" s="71">
        <f t="shared" si="450"/>
        <v>500</v>
      </c>
      <c r="D1643" s="10">
        <f ca="1">IF(A1643&lt;$B$1,VLOOKUP(A1643,[1]DI!$A$4:$B$15000,2,FALSE),0)</f>
        <v>0</v>
      </c>
      <c r="E1643" s="71">
        <f t="shared" ca="1" si="451"/>
        <v>1</v>
      </c>
      <c r="F1643" s="71">
        <f ca="1">(TRUNC(PRODUCT($E$16:$E1642),16))</f>
        <v>1.37678777149288</v>
      </c>
      <c r="G1643" s="71">
        <f t="shared" ca="1" si="452"/>
        <v>1.37678777149288</v>
      </c>
      <c r="H1643" s="71">
        <f t="shared" ca="1" si="453"/>
        <v>1</v>
      </c>
      <c r="I1643" s="72">
        <f t="shared" si="465"/>
        <v>1.2999999999999999E-2</v>
      </c>
      <c r="J1643" s="92">
        <f t="shared" si="454"/>
        <v>46239</v>
      </c>
      <c r="K1643" s="73">
        <f t="shared" si="466"/>
        <v>116</v>
      </c>
      <c r="L1643" s="74">
        <f t="shared" si="455"/>
        <v>116</v>
      </c>
      <c r="M1643" s="75">
        <f t="shared" si="456"/>
        <v>1.005963274</v>
      </c>
      <c r="N1643" s="75">
        <f t="shared" ca="1" si="457"/>
        <v>1.005963274</v>
      </c>
      <c r="O1643" s="74">
        <f t="shared" si="458"/>
        <v>0</v>
      </c>
      <c r="P1643" s="71">
        <f t="shared" ca="1" si="459"/>
        <v>2.9816369900000002</v>
      </c>
      <c r="Q1643" s="71">
        <f t="shared" si="462"/>
        <v>0</v>
      </c>
      <c r="R1643" s="76" t="str">
        <f t="shared" si="460"/>
        <v>J=</v>
      </c>
      <c r="S1643" s="92">
        <f t="shared" si="461"/>
        <v>46423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0">
        <f t="shared" si="463"/>
        <v>46410</v>
      </c>
      <c r="B1644" s="77" t="str">
        <f t="shared" ca="1" si="464"/>
        <v>n.d</v>
      </c>
      <c r="C1644" s="71">
        <f t="shared" si="450"/>
        <v>500</v>
      </c>
      <c r="D1644" s="10">
        <f ca="1">IF(A1644&lt;$B$1,VLOOKUP(A1644,[1]DI!$A$4:$B$15000,2,FALSE),0)</f>
        <v>0</v>
      </c>
      <c r="E1644" s="71">
        <f t="shared" ca="1" si="451"/>
        <v>1</v>
      </c>
      <c r="F1644" s="71">
        <f ca="1">(TRUNC(PRODUCT($E$16:$E1643),16))</f>
        <v>1.37678777149288</v>
      </c>
      <c r="G1644" s="71">
        <f t="shared" ca="1" si="452"/>
        <v>1.37678777149288</v>
      </c>
      <c r="H1644" s="71">
        <f t="shared" ca="1" si="453"/>
        <v>1</v>
      </c>
      <c r="I1644" s="72">
        <f t="shared" si="465"/>
        <v>1.2999999999999999E-2</v>
      </c>
      <c r="J1644" s="92">
        <f t="shared" si="454"/>
        <v>46239</v>
      </c>
      <c r="K1644" s="73">
        <f t="shared" si="466"/>
        <v>116</v>
      </c>
      <c r="L1644" s="74">
        <f t="shared" si="455"/>
        <v>117</v>
      </c>
      <c r="M1644" s="75">
        <f t="shared" si="456"/>
        <v>1.0060148360000001</v>
      </c>
      <c r="N1644" s="75">
        <f t="shared" ca="1" si="457"/>
        <v>1.0060148360000001</v>
      </c>
      <c r="O1644" s="74">
        <f t="shared" si="458"/>
        <v>0</v>
      </c>
      <c r="P1644" s="71">
        <f t="shared" ca="1" si="459"/>
        <v>3.0074179999999999</v>
      </c>
      <c r="Q1644" s="71">
        <f t="shared" si="462"/>
        <v>0</v>
      </c>
      <c r="R1644" s="76" t="str">
        <f t="shared" si="460"/>
        <v>J=</v>
      </c>
      <c r="S1644" s="92">
        <f t="shared" si="461"/>
        <v>46423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0">
        <f t="shared" si="463"/>
        <v>46411</v>
      </c>
      <c r="B1645" s="77" t="str">
        <f t="shared" ca="1" si="464"/>
        <v>n.d</v>
      </c>
      <c r="C1645" s="71">
        <f t="shared" si="450"/>
        <v>500</v>
      </c>
      <c r="D1645" s="10">
        <f ca="1">IF(A1645&lt;$B$1,VLOOKUP(A1645,[1]DI!$A$4:$B$15000,2,FALSE),0)</f>
        <v>0</v>
      </c>
      <c r="E1645" s="71">
        <f t="shared" ca="1" si="451"/>
        <v>1</v>
      </c>
      <c r="F1645" s="71">
        <f ca="1">(TRUNC(PRODUCT($E$16:$E1644),16))</f>
        <v>1.37678777149288</v>
      </c>
      <c r="G1645" s="71">
        <f t="shared" ca="1" si="452"/>
        <v>1.37678777149288</v>
      </c>
      <c r="H1645" s="71">
        <f t="shared" ca="1" si="453"/>
        <v>1</v>
      </c>
      <c r="I1645" s="72">
        <f t="shared" si="465"/>
        <v>1.2999999999999999E-2</v>
      </c>
      <c r="J1645" s="92">
        <f t="shared" si="454"/>
        <v>46239</v>
      </c>
      <c r="K1645" s="73">
        <f t="shared" si="466"/>
        <v>116</v>
      </c>
      <c r="L1645" s="74">
        <f t="shared" si="455"/>
        <v>117</v>
      </c>
      <c r="M1645" s="75">
        <f t="shared" si="456"/>
        <v>1.0060148360000001</v>
      </c>
      <c r="N1645" s="75">
        <f t="shared" ca="1" si="457"/>
        <v>1.0060148360000001</v>
      </c>
      <c r="O1645" s="74">
        <f t="shared" si="458"/>
        <v>0</v>
      </c>
      <c r="P1645" s="71">
        <f t="shared" ca="1" si="459"/>
        <v>3.0074179999999999</v>
      </c>
      <c r="Q1645" s="71">
        <f t="shared" si="462"/>
        <v>0</v>
      </c>
      <c r="R1645" s="76" t="str">
        <f t="shared" si="460"/>
        <v>J=</v>
      </c>
      <c r="S1645" s="92">
        <f t="shared" si="461"/>
        <v>46423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0">
        <f t="shared" si="463"/>
        <v>46412</v>
      </c>
      <c r="B1646" s="77" t="str">
        <f t="shared" ca="1" si="464"/>
        <v>n.d</v>
      </c>
      <c r="C1646" s="71">
        <f t="shared" si="450"/>
        <v>500</v>
      </c>
      <c r="D1646" s="10">
        <f ca="1">IF(A1646&lt;$B$1,VLOOKUP(A1646,[1]DI!$A$4:$B$15000,2,FALSE),0)</f>
        <v>0</v>
      </c>
      <c r="E1646" s="71">
        <f t="shared" ca="1" si="451"/>
        <v>1</v>
      </c>
      <c r="F1646" s="71">
        <f ca="1">(TRUNC(PRODUCT($E$16:$E1645),16))</f>
        <v>1.37678777149288</v>
      </c>
      <c r="G1646" s="71">
        <f t="shared" ca="1" si="452"/>
        <v>1.37678777149288</v>
      </c>
      <c r="H1646" s="71">
        <f t="shared" ca="1" si="453"/>
        <v>1</v>
      </c>
      <c r="I1646" s="72">
        <f t="shared" si="465"/>
        <v>1.2999999999999999E-2</v>
      </c>
      <c r="J1646" s="92">
        <f t="shared" si="454"/>
        <v>46239</v>
      </c>
      <c r="K1646" s="73">
        <f t="shared" si="466"/>
        <v>117</v>
      </c>
      <c r="L1646" s="74">
        <f t="shared" si="455"/>
        <v>117</v>
      </c>
      <c r="M1646" s="75">
        <f t="shared" si="456"/>
        <v>1.0060148360000001</v>
      </c>
      <c r="N1646" s="75">
        <f t="shared" ca="1" si="457"/>
        <v>1.0060148360000001</v>
      </c>
      <c r="O1646" s="74">
        <f t="shared" si="458"/>
        <v>0</v>
      </c>
      <c r="P1646" s="71">
        <f t="shared" ca="1" si="459"/>
        <v>3.0074179999999999</v>
      </c>
      <c r="Q1646" s="71">
        <f t="shared" si="462"/>
        <v>0</v>
      </c>
      <c r="R1646" s="76" t="str">
        <f t="shared" si="460"/>
        <v>J=</v>
      </c>
      <c r="S1646" s="92">
        <f t="shared" si="461"/>
        <v>46423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0">
        <f t="shared" si="463"/>
        <v>46413</v>
      </c>
      <c r="B1647" s="77" t="str">
        <f t="shared" ca="1" si="464"/>
        <v>n.d</v>
      </c>
      <c r="C1647" s="71">
        <f t="shared" si="450"/>
        <v>500</v>
      </c>
      <c r="D1647" s="10">
        <f ca="1">IF(A1647&lt;$B$1,VLOOKUP(A1647,[1]DI!$A$4:$B$15000,2,FALSE),0)</f>
        <v>0</v>
      </c>
      <c r="E1647" s="71">
        <f t="shared" ca="1" si="451"/>
        <v>1</v>
      </c>
      <c r="F1647" s="71">
        <f ca="1">(TRUNC(PRODUCT($E$16:$E1646),16))</f>
        <v>1.37678777149288</v>
      </c>
      <c r="G1647" s="71">
        <f t="shared" ca="1" si="452"/>
        <v>1.37678777149288</v>
      </c>
      <c r="H1647" s="71">
        <f t="shared" ca="1" si="453"/>
        <v>1</v>
      </c>
      <c r="I1647" s="72">
        <f t="shared" si="465"/>
        <v>1.2999999999999999E-2</v>
      </c>
      <c r="J1647" s="92">
        <f t="shared" si="454"/>
        <v>46239</v>
      </c>
      <c r="K1647" s="73">
        <f t="shared" si="466"/>
        <v>118</v>
      </c>
      <c r="L1647" s="74">
        <f t="shared" si="455"/>
        <v>118</v>
      </c>
      <c r="M1647" s="75">
        <f t="shared" si="456"/>
        <v>1.0060663999999999</v>
      </c>
      <c r="N1647" s="75">
        <f t="shared" ca="1" si="457"/>
        <v>1.0060663999999999</v>
      </c>
      <c r="O1647" s="74">
        <f t="shared" si="458"/>
        <v>0</v>
      </c>
      <c r="P1647" s="71">
        <f t="shared" ca="1" si="459"/>
        <v>3.03319999</v>
      </c>
      <c r="Q1647" s="71">
        <f t="shared" si="462"/>
        <v>0</v>
      </c>
      <c r="R1647" s="76" t="str">
        <f t="shared" si="460"/>
        <v>J=</v>
      </c>
      <c r="S1647" s="92">
        <f t="shared" si="461"/>
        <v>46423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0">
        <f t="shared" si="463"/>
        <v>46414</v>
      </c>
      <c r="B1648" s="77" t="str">
        <f t="shared" ca="1" si="464"/>
        <v>n.d</v>
      </c>
      <c r="C1648" s="71">
        <f t="shared" si="450"/>
        <v>500</v>
      </c>
      <c r="D1648" s="10">
        <f ca="1">IF(A1648&lt;$B$1,VLOOKUP(A1648,[1]DI!$A$4:$B$15000,2,FALSE),0)</f>
        <v>0</v>
      </c>
      <c r="E1648" s="71">
        <f t="shared" ca="1" si="451"/>
        <v>1</v>
      </c>
      <c r="F1648" s="71">
        <f ca="1">(TRUNC(PRODUCT($E$16:$E1647),16))</f>
        <v>1.37678777149288</v>
      </c>
      <c r="G1648" s="71">
        <f t="shared" ca="1" si="452"/>
        <v>1.37678777149288</v>
      </c>
      <c r="H1648" s="71">
        <f t="shared" ca="1" si="453"/>
        <v>1</v>
      </c>
      <c r="I1648" s="72">
        <f t="shared" si="465"/>
        <v>1.2999999999999999E-2</v>
      </c>
      <c r="J1648" s="92">
        <f t="shared" si="454"/>
        <v>46239</v>
      </c>
      <c r="K1648" s="73">
        <f t="shared" si="466"/>
        <v>119</v>
      </c>
      <c r="L1648" s="74">
        <f t="shared" si="455"/>
        <v>119</v>
      </c>
      <c r="M1648" s="75">
        <f t="shared" si="456"/>
        <v>1.006117967</v>
      </c>
      <c r="N1648" s="75">
        <f t="shared" ca="1" si="457"/>
        <v>1.006117967</v>
      </c>
      <c r="O1648" s="74">
        <f t="shared" si="458"/>
        <v>0</v>
      </c>
      <c r="P1648" s="71">
        <f t="shared" ca="1" si="459"/>
        <v>3.0589835000000001</v>
      </c>
      <c r="Q1648" s="71">
        <f t="shared" si="462"/>
        <v>0</v>
      </c>
      <c r="R1648" s="76" t="str">
        <f t="shared" si="460"/>
        <v>J=</v>
      </c>
      <c r="S1648" s="92">
        <f t="shared" si="461"/>
        <v>46423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0">
        <f t="shared" si="463"/>
        <v>46415</v>
      </c>
      <c r="B1649" s="77" t="str">
        <f t="shared" ca="1" si="464"/>
        <v>n.d</v>
      </c>
      <c r="C1649" s="71">
        <f t="shared" si="450"/>
        <v>500</v>
      </c>
      <c r="D1649" s="10">
        <f ca="1">IF(A1649&lt;$B$1,VLOOKUP(A1649,[1]DI!$A$4:$B$15000,2,FALSE),0)</f>
        <v>0</v>
      </c>
      <c r="E1649" s="71">
        <f t="shared" ca="1" si="451"/>
        <v>1</v>
      </c>
      <c r="F1649" s="71">
        <f ca="1">(TRUNC(PRODUCT($E$16:$E1648),16))</f>
        <v>1.37678777149288</v>
      </c>
      <c r="G1649" s="71">
        <f t="shared" ca="1" si="452"/>
        <v>1.37678777149288</v>
      </c>
      <c r="H1649" s="71">
        <f t="shared" ca="1" si="453"/>
        <v>1</v>
      </c>
      <c r="I1649" s="72">
        <f t="shared" si="465"/>
        <v>1.2999999999999999E-2</v>
      </c>
      <c r="J1649" s="92">
        <f t="shared" si="454"/>
        <v>46239</v>
      </c>
      <c r="K1649" s="73">
        <f t="shared" si="466"/>
        <v>120</v>
      </c>
      <c r="L1649" s="74">
        <f t="shared" si="455"/>
        <v>120</v>
      </c>
      <c r="M1649" s="75">
        <f t="shared" si="456"/>
        <v>1.0061695369999999</v>
      </c>
      <c r="N1649" s="75">
        <f t="shared" ca="1" si="457"/>
        <v>1.0061695369999999</v>
      </c>
      <c r="O1649" s="74">
        <f t="shared" si="458"/>
        <v>0</v>
      </c>
      <c r="P1649" s="71">
        <f t="shared" ca="1" si="459"/>
        <v>3.0847684900000001</v>
      </c>
      <c r="Q1649" s="71">
        <f t="shared" si="462"/>
        <v>0</v>
      </c>
      <c r="R1649" s="76" t="str">
        <f t="shared" si="460"/>
        <v>J=</v>
      </c>
      <c r="S1649" s="92">
        <f t="shared" si="461"/>
        <v>46423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0">
        <f t="shared" si="463"/>
        <v>46416</v>
      </c>
      <c r="B1650" s="77" t="str">
        <f t="shared" ca="1" si="464"/>
        <v>n.d</v>
      </c>
      <c r="C1650" s="71">
        <f t="shared" ref="C1650:C1713" si="467">(C1649-Q1649)</f>
        <v>500</v>
      </c>
      <c r="D1650" s="10">
        <f ca="1">IF(A1650&lt;$B$1,VLOOKUP(A1650,[1]DI!$A$4:$B$15000,2,FALSE),0)</f>
        <v>0</v>
      </c>
      <c r="E1650" s="71">
        <f t="shared" ref="E1650:E1713" ca="1" si="468">IF(A1650&lt;A$13,1,ROUND(((1+D1650)^(1/252)),8))</f>
        <v>1</v>
      </c>
      <c r="F1650" s="71">
        <f ca="1">(TRUNC(PRODUCT($E$16:$E1649),16))</f>
        <v>1.37678777149288</v>
      </c>
      <c r="G1650" s="71">
        <f t="shared" ref="G1650:G1713" ca="1" si="469">IF(O1649&gt;0,F1649,G1649)</f>
        <v>1.37678777149288</v>
      </c>
      <c r="H1650" s="71">
        <f t="shared" ref="H1650:H1713" ca="1" si="470">ROUND(F1650/G1650,8)</f>
        <v>1</v>
      </c>
      <c r="I1650" s="72">
        <f t="shared" si="465"/>
        <v>1.2999999999999999E-2</v>
      </c>
      <c r="J1650" s="92">
        <f t="shared" ref="J1650:J1713" si="471">IF(O1649&gt;0,VLOOKUP(O1649,U$16:AE$76,2),J1649)</f>
        <v>46239</v>
      </c>
      <c r="K1650" s="73">
        <f t="shared" si="466"/>
        <v>121</v>
      </c>
      <c r="L1650" s="74">
        <f t="shared" ref="L1650:L1713" si="472">IF(AND(K1650=1,K1649=1),1,IF(K1650&gt;0,IF(K1650=K1649,K1650+1,K1650),0))</f>
        <v>121</v>
      </c>
      <c r="M1650" s="75">
        <f t="shared" ref="M1650:M1713" si="473">ROUND((I1650+1)^(L1650/252),9)</f>
        <v>1.00622111</v>
      </c>
      <c r="N1650" s="75">
        <f t="shared" ref="N1650:N1713" ca="1" si="474">ROUND(H1650*M1650,9)</f>
        <v>1.00622111</v>
      </c>
      <c r="O1650" s="74">
        <f t="shared" ref="O1650:O1713" si="475">IF(VLOOKUP(A1650,V$16:AC$76,8)=VLOOKUP(A1649,V$16:AC$76,8),0,VLOOKUP(A1650,V$16:AC$76,8))</f>
        <v>0</v>
      </c>
      <c r="P1650" s="71">
        <f t="shared" ref="P1650:P1713" ca="1" si="476">TRUNC(((N1650-1)*C1650),8)</f>
        <v>3.1105550000000002</v>
      </c>
      <c r="Q1650" s="71">
        <f t="shared" si="462"/>
        <v>0</v>
      </c>
      <c r="R1650" s="76" t="str">
        <f t="shared" ref="R1650:R1713" si="477">IF(O1649&gt;0,VLOOKUP(O1649,U$16:AE$76,10),R1649)</f>
        <v>J=</v>
      </c>
      <c r="S1650" s="92">
        <f t="shared" ref="S1650:S1713" si="478">IF(O1649&gt;0,VLOOKUP(O1649,U$16:AE$76,11),S1649)</f>
        <v>46423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0">
        <f t="shared" si="463"/>
        <v>46417</v>
      </c>
      <c r="B1651" s="77" t="str">
        <f t="shared" ca="1" si="464"/>
        <v>n.d</v>
      </c>
      <c r="C1651" s="71">
        <f t="shared" si="467"/>
        <v>500</v>
      </c>
      <c r="D1651" s="10">
        <f ca="1">IF(A1651&lt;$B$1,VLOOKUP(A1651,[1]DI!$A$4:$B$15000,2,FALSE),0)</f>
        <v>0</v>
      </c>
      <c r="E1651" s="71">
        <f t="shared" ca="1" si="468"/>
        <v>1</v>
      </c>
      <c r="F1651" s="71">
        <f ca="1">(TRUNC(PRODUCT($E$16:$E1650),16))</f>
        <v>1.37678777149288</v>
      </c>
      <c r="G1651" s="71">
        <f t="shared" ca="1" si="469"/>
        <v>1.37678777149288</v>
      </c>
      <c r="H1651" s="71">
        <f t="shared" ca="1" si="470"/>
        <v>1</v>
      </c>
      <c r="I1651" s="72">
        <f t="shared" si="465"/>
        <v>1.2999999999999999E-2</v>
      </c>
      <c r="J1651" s="92">
        <f t="shared" si="471"/>
        <v>46239</v>
      </c>
      <c r="K1651" s="73">
        <f t="shared" si="466"/>
        <v>121</v>
      </c>
      <c r="L1651" s="74">
        <f t="shared" si="472"/>
        <v>122</v>
      </c>
      <c r="M1651" s="75">
        <f t="shared" si="473"/>
        <v>1.0062726849999999</v>
      </c>
      <c r="N1651" s="75">
        <f t="shared" ca="1" si="474"/>
        <v>1.0062726849999999</v>
      </c>
      <c r="O1651" s="74">
        <f t="shared" si="475"/>
        <v>0</v>
      </c>
      <c r="P1651" s="71">
        <f t="shared" ca="1" si="476"/>
        <v>3.1363424900000001</v>
      </c>
      <c r="Q1651" s="71">
        <f t="shared" si="462"/>
        <v>0</v>
      </c>
      <c r="R1651" s="76" t="str">
        <f t="shared" si="477"/>
        <v>J=</v>
      </c>
      <c r="S1651" s="92">
        <f t="shared" si="478"/>
        <v>46423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0">
        <f t="shared" si="463"/>
        <v>46418</v>
      </c>
      <c r="B1652" s="77" t="str">
        <f t="shared" ca="1" si="464"/>
        <v>n.d</v>
      </c>
      <c r="C1652" s="71">
        <f t="shared" si="467"/>
        <v>500</v>
      </c>
      <c r="D1652" s="10">
        <f ca="1">IF(A1652&lt;$B$1,VLOOKUP(A1652,[1]DI!$A$4:$B$15000,2,FALSE),0)</f>
        <v>0</v>
      </c>
      <c r="E1652" s="71">
        <f t="shared" ca="1" si="468"/>
        <v>1</v>
      </c>
      <c r="F1652" s="71">
        <f ca="1">(TRUNC(PRODUCT($E$16:$E1651),16))</f>
        <v>1.37678777149288</v>
      </c>
      <c r="G1652" s="71">
        <f t="shared" ca="1" si="469"/>
        <v>1.37678777149288</v>
      </c>
      <c r="H1652" s="71">
        <f t="shared" ca="1" si="470"/>
        <v>1</v>
      </c>
      <c r="I1652" s="72">
        <f t="shared" si="465"/>
        <v>1.2999999999999999E-2</v>
      </c>
      <c r="J1652" s="92">
        <f t="shared" si="471"/>
        <v>46239</v>
      </c>
      <c r="K1652" s="73">
        <f t="shared" si="466"/>
        <v>121</v>
      </c>
      <c r="L1652" s="74">
        <f t="shared" si="472"/>
        <v>122</v>
      </c>
      <c r="M1652" s="75">
        <f t="shared" si="473"/>
        <v>1.0062726849999999</v>
      </c>
      <c r="N1652" s="75">
        <f t="shared" ca="1" si="474"/>
        <v>1.0062726849999999</v>
      </c>
      <c r="O1652" s="74">
        <f t="shared" si="475"/>
        <v>0</v>
      </c>
      <c r="P1652" s="71">
        <f t="shared" ca="1" si="476"/>
        <v>3.1363424900000001</v>
      </c>
      <c r="Q1652" s="71">
        <f t="shared" si="462"/>
        <v>0</v>
      </c>
      <c r="R1652" s="76" t="str">
        <f t="shared" si="477"/>
        <v>J=</v>
      </c>
      <c r="S1652" s="92">
        <f t="shared" si="478"/>
        <v>46423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0">
        <f t="shared" si="463"/>
        <v>46419</v>
      </c>
      <c r="B1653" s="77" t="str">
        <f t="shared" ca="1" si="464"/>
        <v>n.d</v>
      </c>
      <c r="C1653" s="71">
        <f t="shared" si="467"/>
        <v>500</v>
      </c>
      <c r="D1653" s="10">
        <f ca="1">IF(A1653&lt;$B$1,VLOOKUP(A1653,[1]DI!$A$4:$B$15000,2,FALSE),0)</f>
        <v>0</v>
      </c>
      <c r="E1653" s="71">
        <f t="shared" ca="1" si="468"/>
        <v>1</v>
      </c>
      <c r="F1653" s="71">
        <f ca="1">(TRUNC(PRODUCT($E$16:$E1652),16))</f>
        <v>1.37678777149288</v>
      </c>
      <c r="G1653" s="71">
        <f t="shared" ca="1" si="469"/>
        <v>1.37678777149288</v>
      </c>
      <c r="H1653" s="71">
        <f t="shared" ca="1" si="470"/>
        <v>1</v>
      </c>
      <c r="I1653" s="72">
        <f t="shared" si="465"/>
        <v>1.2999999999999999E-2</v>
      </c>
      <c r="J1653" s="92">
        <f t="shared" si="471"/>
        <v>46239</v>
      </c>
      <c r="K1653" s="73">
        <f t="shared" si="466"/>
        <v>122</v>
      </c>
      <c r="L1653" s="74">
        <f t="shared" si="472"/>
        <v>122</v>
      </c>
      <c r="M1653" s="75">
        <f t="shared" si="473"/>
        <v>1.0062726849999999</v>
      </c>
      <c r="N1653" s="75">
        <f t="shared" ca="1" si="474"/>
        <v>1.0062726849999999</v>
      </c>
      <c r="O1653" s="74">
        <f t="shared" si="475"/>
        <v>0</v>
      </c>
      <c r="P1653" s="71">
        <f t="shared" ca="1" si="476"/>
        <v>3.1363424900000001</v>
      </c>
      <c r="Q1653" s="71">
        <f t="shared" si="462"/>
        <v>0</v>
      </c>
      <c r="R1653" s="76" t="str">
        <f t="shared" si="477"/>
        <v>J=</v>
      </c>
      <c r="S1653" s="92">
        <f t="shared" si="478"/>
        <v>46423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0">
        <f t="shared" si="463"/>
        <v>46420</v>
      </c>
      <c r="B1654" s="77" t="str">
        <f t="shared" ca="1" si="464"/>
        <v>n.d</v>
      </c>
      <c r="C1654" s="71">
        <f t="shared" si="467"/>
        <v>500</v>
      </c>
      <c r="D1654" s="10">
        <f ca="1">IF(A1654&lt;$B$1,VLOOKUP(A1654,[1]DI!$A$4:$B$15000,2,FALSE),0)</f>
        <v>0</v>
      </c>
      <c r="E1654" s="71">
        <f t="shared" ca="1" si="468"/>
        <v>1</v>
      </c>
      <c r="F1654" s="71">
        <f ca="1">(TRUNC(PRODUCT($E$16:$E1653),16))</f>
        <v>1.37678777149288</v>
      </c>
      <c r="G1654" s="71">
        <f t="shared" ca="1" si="469"/>
        <v>1.37678777149288</v>
      </c>
      <c r="H1654" s="71">
        <f t="shared" ca="1" si="470"/>
        <v>1</v>
      </c>
      <c r="I1654" s="72">
        <f t="shared" si="465"/>
        <v>1.2999999999999999E-2</v>
      </c>
      <c r="J1654" s="92">
        <f t="shared" si="471"/>
        <v>46239</v>
      </c>
      <c r="K1654" s="73">
        <f t="shared" si="466"/>
        <v>123</v>
      </c>
      <c r="L1654" s="74">
        <f t="shared" si="472"/>
        <v>123</v>
      </c>
      <c r="M1654" s="75">
        <f t="shared" si="473"/>
        <v>1.0063242619999999</v>
      </c>
      <c r="N1654" s="75">
        <f t="shared" ca="1" si="474"/>
        <v>1.0063242619999999</v>
      </c>
      <c r="O1654" s="74">
        <f t="shared" si="475"/>
        <v>0</v>
      </c>
      <c r="P1654" s="71">
        <f t="shared" ca="1" si="476"/>
        <v>3.1621309900000001</v>
      </c>
      <c r="Q1654" s="71">
        <f t="shared" si="462"/>
        <v>0</v>
      </c>
      <c r="R1654" s="76" t="str">
        <f t="shared" si="477"/>
        <v>J=</v>
      </c>
      <c r="S1654" s="92">
        <f t="shared" si="478"/>
        <v>46423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0">
        <f t="shared" si="463"/>
        <v>46421</v>
      </c>
      <c r="B1655" s="77" t="str">
        <f t="shared" ca="1" si="464"/>
        <v>n.d</v>
      </c>
      <c r="C1655" s="71">
        <f t="shared" si="467"/>
        <v>500</v>
      </c>
      <c r="D1655" s="10">
        <f ca="1">IF(A1655&lt;$B$1,VLOOKUP(A1655,[1]DI!$A$4:$B$15000,2,FALSE),0)</f>
        <v>0</v>
      </c>
      <c r="E1655" s="71">
        <f t="shared" ca="1" si="468"/>
        <v>1</v>
      </c>
      <c r="F1655" s="71">
        <f ca="1">(TRUNC(PRODUCT($E$16:$E1654),16))</f>
        <v>1.37678777149288</v>
      </c>
      <c r="G1655" s="71">
        <f t="shared" ca="1" si="469"/>
        <v>1.37678777149288</v>
      </c>
      <c r="H1655" s="71">
        <f t="shared" ca="1" si="470"/>
        <v>1</v>
      </c>
      <c r="I1655" s="72">
        <f t="shared" si="465"/>
        <v>1.2999999999999999E-2</v>
      </c>
      <c r="J1655" s="92">
        <f t="shared" si="471"/>
        <v>46239</v>
      </c>
      <c r="K1655" s="73">
        <f t="shared" si="466"/>
        <v>124</v>
      </c>
      <c r="L1655" s="74">
        <f t="shared" si="472"/>
        <v>124</v>
      </c>
      <c r="M1655" s="75">
        <f t="shared" si="473"/>
        <v>1.006375843</v>
      </c>
      <c r="N1655" s="75">
        <f t="shared" ca="1" si="474"/>
        <v>1.006375843</v>
      </c>
      <c r="O1655" s="74">
        <f t="shared" si="475"/>
        <v>0</v>
      </c>
      <c r="P1655" s="71">
        <f t="shared" ca="1" si="476"/>
        <v>3.1879214999999999</v>
      </c>
      <c r="Q1655" s="71">
        <f t="shared" si="462"/>
        <v>0</v>
      </c>
      <c r="R1655" s="76" t="str">
        <f t="shared" si="477"/>
        <v>J=</v>
      </c>
      <c r="S1655" s="92">
        <f t="shared" si="478"/>
        <v>46423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0">
        <f t="shared" si="463"/>
        <v>46422</v>
      </c>
      <c r="B1656" s="77" t="str">
        <f t="shared" ca="1" si="464"/>
        <v>n.d</v>
      </c>
      <c r="C1656" s="71">
        <f t="shared" si="467"/>
        <v>500</v>
      </c>
      <c r="D1656" s="10">
        <f ca="1">IF(A1656&lt;$B$1,VLOOKUP(A1656,[1]DI!$A$4:$B$15000,2,FALSE),0)</f>
        <v>0</v>
      </c>
      <c r="E1656" s="71">
        <f t="shared" ca="1" si="468"/>
        <v>1</v>
      </c>
      <c r="F1656" s="71">
        <f ca="1">(TRUNC(PRODUCT($E$16:$E1655),16))</f>
        <v>1.37678777149288</v>
      </c>
      <c r="G1656" s="71">
        <f t="shared" ca="1" si="469"/>
        <v>1.37678777149288</v>
      </c>
      <c r="H1656" s="71">
        <f t="shared" ca="1" si="470"/>
        <v>1</v>
      </c>
      <c r="I1656" s="72">
        <f t="shared" si="465"/>
        <v>1.2999999999999999E-2</v>
      </c>
      <c r="J1656" s="92">
        <f t="shared" si="471"/>
        <v>46239</v>
      </c>
      <c r="K1656" s="73">
        <f t="shared" si="466"/>
        <v>125</v>
      </c>
      <c r="L1656" s="74">
        <f t="shared" si="472"/>
        <v>125</v>
      </c>
      <c r="M1656" s="75">
        <f t="shared" si="473"/>
        <v>1.0064274259999999</v>
      </c>
      <c r="N1656" s="75">
        <f t="shared" ca="1" si="474"/>
        <v>1.0064274259999999</v>
      </c>
      <c r="O1656" s="74">
        <f t="shared" si="475"/>
        <v>0</v>
      </c>
      <c r="P1656" s="71">
        <f t="shared" ca="1" si="476"/>
        <v>3.2137129899999999</v>
      </c>
      <c r="Q1656" s="71">
        <f t="shared" si="462"/>
        <v>0</v>
      </c>
      <c r="R1656" s="76" t="str">
        <f t="shared" si="477"/>
        <v>J=</v>
      </c>
      <c r="S1656" s="92">
        <f t="shared" si="478"/>
        <v>46423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0">
        <f t="shared" si="463"/>
        <v>46423</v>
      </c>
      <c r="B1657" s="77" t="str">
        <f t="shared" ca="1" si="464"/>
        <v>n.d</v>
      </c>
      <c r="C1657" s="71">
        <f t="shared" si="467"/>
        <v>500</v>
      </c>
      <c r="D1657" s="10">
        <f ca="1">IF(A1657&lt;$B$1,VLOOKUP(A1657,[1]DI!$A$4:$B$15000,2,FALSE),0)</f>
        <v>0</v>
      </c>
      <c r="E1657" s="71">
        <f t="shared" ca="1" si="468"/>
        <v>1</v>
      </c>
      <c r="F1657" s="71">
        <f ca="1">(TRUNC(PRODUCT($E$16:$E1656),16))</f>
        <v>1.37678777149288</v>
      </c>
      <c r="G1657" s="71">
        <f t="shared" ca="1" si="469"/>
        <v>1.37678777149288</v>
      </c>
      <c r="H1657" s="71">
        <f t="shared" ca="1" si="470"/>
        <v>1</v>
      </c>
      <c r="I1657" s="72">
        <f t="shared" si="465"/>
        <v>1.2999999999999999E-2</v>
      </c>
      <c r="J1657" s="92">
        <f t="shared" si="471"/>
        <v>46239</v>
      </c>
      <c r="K1657" s="73">
        <f t="shared" si="466"/>
        <v>126</v>
      </c>
      <c r="L1657" s="74">
        <f t="shared" si="472"/>
        <v>126</v>
      </c>
      <c r="M1657" s="75">
        <f t="shared" si="473"/>
        <v>1.0064790109999999</v>
      </c>
      <c r="N1657" s="75">
        <f t="shared" ca="1" si="474"/>
        <v>1.0064790109999999</v>
      </c>
      <c r="O1657" s="74">
        <f t="shared" si="475"/>
        <v>9</v>
      </c>
      <c r="P1657" s="71">
        <f t="shared" ca="1" si="476"/>
        <v>3.23950549</v>
      </c>
      <c r="Q1657" s="71">
        <f t="shared" si="462"/>
        <v>0</v>
      </c>
      <c r="R1657" s="76" t="str">
        <f t="shared" si="477"/>
        <v>J=</v>
      </c>
      <c r="S1657" s="92">
        <f t="shared" si="478"/>
        <v>46423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0">
        <f t="shared" si="463"/>
        <v>46424</v>
      </c>
      <c r="B1658" s="77" t="str">
        <f t="shared" ca="1" si="464"/>
        <v>n.d</v>
      </c>
      <c r="C1658" s="71">
        <f t="shared" si="467"/>
        <v>500</v>
      </c>
      <c r="D1658" s="10">
        <f ca="1">IF(A1658&lt;$B$1,VLOOKUP(A1658,[1]DI!$A$4:$B$15000,2,FALSE),0)</f>
        <v>0</v>
      </c>
      <c r="E1658" s="71">
        <f t="shared" ca="1" si="468"/>
        <v>1</v>
      </c>
      <c r="F1658" s="71">
        <f ca="1">(TRUNC(PRODUCT($E$16:$E1657),16))</f>
        <v>1.37678777149288</v>
      </c>
      <c r="G1658" s="71">
        <f t="shared" ca="1" si="469"/>
        <v>1.37678777149288</v>
      </c>
      <c r="H1658" s="71">
        <f t="shared" ca="1" si="470"/>
        <v>1</v>
      </c>
      <c r="I1658" s="72">
        <f t="shared" si="465"/>
        <v>1.2999999999999999E-2</v>
      </c>
      <c r="J1658" s="92">
        <f t="shared" si="471"/>
        <v>46423</v>
      </c>
      <c r="K1658" s="73">
        <f t="shared" si="466"/>
        <v>1</v>
      </c>
      <c r="L1658" s="74">
        <f t="shared" si="472"/>
        <v>1</v>
      </c>
      <c r="M1658" s="75">
        <f t="shared" si="473"/>
        <v>1.0000512560000001</v>
      </c>
      <c r="N1658" s="75">
        <f t="shared" ca="1" si="474"/>
        <v>1.0000512560000001</v>
      </c>
      <c r="O1658" s="74">
        <f t="shared" si="475"/>
        <v>0</v>
      </c>
      <c r="P1658" s="71">
        <f t="shared" ca="1" si="476"/>
        <v>2.5628000000000001E-2</v>
      </c>
      <c r="Q1658" s="71">
        <f t="shared" si="462"/>
        <v>0</v>
      </c>
      <c r="R1658" s="76" t="str">
        <f t="shared" si="477"/>
        <v>A+J=</v>
      </c>
      <c r="S1658" s="92">
        <f t="shared" si="478"/>
        <v>46604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0">
        <f t="shared" si="463"/>
        <v>46425</v>
      </c>
      <c r="B1659" s="77" t="str">
        <f t="shared" ca="1" si="464"/>
        <v>n.d</v>
      </c>
      <c r="C1659" s="71">
        <f t="shared" si="467"/>
        <v>500</v>
      </c>
      <c r="D1659" s="10">
        <f ca="1">IF(A1659&lt;$B$1,VLOOKUP(A1659,[1]DI!$A$4:$B$15000,2,FALSE),0)</f>
        <v>0</v>
      </c>
      <c r="E1659" s="71">
        <f t="shared" ca="1" si="468"/>
        <v>1</v>
      </c>
      <c r="F1659" s="71">
        <f ca="1">(TRUNC(PRODUCT($E$16:$E1658),16))</f>
        <v>1.37678777149288</v>
      </c>
      <c r="G1659" s="71">
        <f t="shared" ca="1" si="469"/>
        <v>1.37678777149288</v>
      </c>
      <c r="H1659" s="71">
        <f t="shared" ca="1" si="470"/>
        <v>1</v>
      </c>
      <c r="I1659" s="72">
        <f t="shared" si="465"/>
        <v>1.2999999999999999E-2</v>
      </c>
      <c r="J1659" s="92">
        <f t="shared" si="471"/>
        <v>46423</v>
      </c>
      <c r="K1659" s="73">
        <f t="shared" si="466"/>
        <v>1</v>
      </c>
      <c r="L1659" s="74">
        <f t="shared" si="472"/>
        <v>1</v>
      </c>
      <c r="M1659" s="75">
        <f t="shared" si="473"/>
        <v>1.0000512560000001</v>
      </c>
      <c r="N1659" s="75">
        <f t="shared" ca="1" si="474"/>
        <v>1.0000512560000001</v>
      </c>
      <c r="O1659" s="74">
        <f t="shared" si="475"/>
        <v>0</v>
      </c>
      <c r="P1659" s="71">
        <f t="shared" ca="1" si="476"/>
        <v>2.5628000000000001E-2</v>
      </c>
      <c r="Q1659" s="71">
        <f t="shared" si="462"/>
        <v>0</v>
      </c>
      <c r="R1659" s="76" t="str">
        <f t="shared" si="477"/>
        <v>A+J=</v>
      </c>
      <c r="S1659" s="92">
        <f t="shared" si="478"/>
        <v>46604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0">
        <f t="shared" si="463"/>
        <v>46426</v>
      </c>
      <c r="B1660" s="77" t="str">
        <f t="shared" ca="1" si="464"/>
        <v>n.d</v>
      </c>
      <c r="C1660" s="71">
        <f t="shared" si="467"/>
        <v>500</v>
      </c>
      <c r="D1660" s="10">
        <f ca="1">IF(A1660&lt;$B$1,VLOOKUP(A1660,[1]DI!$A$4:$B$15000,2,FALSE),0)</f>
        <v>0</v>
      </c>
      <c r="E1660" s="71">
        <f t="shared" ca="1" si="468"/>
        <v>1</v>
      </c>
      <c r="F1660" s="71">
        <f ca="1">(TRUNC(PRODUCT($E$16:$E1659),16))</f>
        <v>1.37678777149288</v>
      </c>
      <c r="G1660" s="71">
        <f t="shared" ca="1" si="469"/>
        <v>1.37678777149288</v>
      </c>
      <c r="H1660" s="71">
        <f t="shared" ca="1" si="470"/>
        <v>1</v>
      </c>
      <c r="I1660" s="72">
        <f t="shared" si="465"/>
        <v>1.2999999999999999E-2</v>
      </c>
      <c r="J1660" s="92">
        <f t="shared" si="471"/>
        <v>46423</v>
      </c>
      <c r="K1660" s="73">
        <f t="shared" si="466"/>
        <v>1</v>
      </c>
      <c r="L1660" s="74">
        <f t="shared" si="472"/>
        <v>1</v>
      </c>
      <c r="M1660" s="75">
        <f t="shared" si="473"/>
        <v>1.0000512560000001</v>
      </c>
      <c r="N1660" s="75">
        <f t="shared" ca="1" si="474"/>
        <v>1.0000512560000001</v>
      </c>
      <c r="O1660" s="74">
        <f t="shared" si="475"/>
        <v>0</v>
      </c>
      <c r="P1660" s="71">
        <f t="shared" ca="1" si="476"/>
        <v>2.5628000000000001E-2</v>
      </c>
      <c r="Q1660" s="71">
        <f t="shared" si="462"/>
        <v>0</v>
      </c>
      <c r="R1660" s="76" t="str">
        <f t="shared" si="477"/>
        <v>A+J=</v>
      </c>
      <c r="S1660" s="92">
        <f t="shared" si="478"/>
        <v>46604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0">
        <f t="shared" si="463"/>
        <v>46427</v>
      </c>
      <c r="B1661" s="77" t="str">
        <f t="shared" ca="1" si="464"/>
        <v>n.d</v>
      </c>
      <c r="C1661" s="71">
        <f t="shared" si="467"/>
        <v>500</v>
      </c>
      <c r="D1661" s="10">
        <f ca="1">IF(A1661&lt;$B$1,VLOOKUP(A1661,[1]DI!$A$4:$B$15000,2,FALSE),0)</f>
        <v>0</v>
      </c>
      <c r="E1661" s="71">
        <f t="shared" ca="1" si="468"/>
        <v>1</v>
      </c>
      <c r="F1661" s="71">
        <f ca="1">(TRUNC(PRODUCT($E$16:$E1660),16))</f>
        <v>1.37678777149288</v>
      </c>
      <c r="G1661" s="71">
        <f t="shared" ca="1" si="469"/>
        <v>1.37678777149288</v>
      </c>
      <c r="H1661" s="71">
        <f t="shared" ca="1" si="470"/>
        <v>1</v>
      </c>
      <c r="I1661" s="72">
        <f t="shared" si="465"/>
        <v>1.2999999999999999E-2</v>
      </c>
      <c r="J1661" s="92">
        <f t="shared" si="471"/>
        <v>46423</v>
      </c>
      <c r="K1661" s="73">
        <f t="shared" si="466"/>
        <v>1</v>
      </c>
      <c r="L1661" s="74">
        <f t="shared" si="472"/>
        <v>1</v>
      </c>
      <c r="M1661" s="75">
        <f t="shared" si="473"/>
        <v>1.0000512560000001</v>
      </c>
      <c r="N1661" s="75">
        <f t="shared" ca="1" si="474"/>
        <v>1.0000512560000001</v>
      </c>
      <c r="O1661" s="74">
        <f t="shared" si="475"/>
        <v>0</v>
      </c>
      <c r="P1661" s="71">
        <f t="shared" ca="1" si="476"/>
        <v>2.5628000000000001E-2</v>
      </c>
      <c r="Q1661" s="71">
        <f t="shared" si="462"/>
        <v>0</v>
      </c>
      <c r="R1661" s="76" t="str">
        <f t="shared" si="477"/>
        <v>A+J=</v>
      </c>
      <c r="S1661" s="92">
        <f t="shared" si="478"/>
        <v>46604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0">
        <f t="shared" si="463"/>
        <v>46428</v>
      </c>
      <c r="B1662" s="77" t="str">
        <f t="shared" ca="1" si="464"/>
        <v>n.d</v>
      </c>
      <c r="C1662" s="71">
        <f t="shared" si="467"/>
        <v>500</v>
      </c>
      <c r="D1662" s="10">
        <f ca="1">IF(A1662&lt;$B$1,VLOOKUP(A1662,[1]DI!$A$4:$B$15000,2,FALSE),0)</f>
        <v>0</v>
      </c>
      <c r="E1662" s="71">
        <f t="shared" ca="1" si="468"/>
        <v>1</v>
      </c>
      <c r="F1662" s="71">
        <f ca="1">(TRUNC(PRODUCT($E$16:$E1661),16))</f>
        <v>1.37678777149288</v>
      </c>
      <c r="G1662" s="71">
        <f t="shared" ca="1" si="469"/>
        <v>1.37678777149288</v>
      </c>
      <c r="H1662" s="71">
        <f t="shared" ca="1" si="470"/>
        <v>1</v>
      </c>
      <c r="I1662" s="72">
        <f t="shared" si="465"/>
        <v>1.2999999999999999E-2</v>
      </c>
      <c r="J1662" s="92">
        <f t="shared" si="471"/>
        <v>46423</v>
      </c>
      <c r="K1662" s="73">
        <f t="shared" si="466"/>
        <v>1</v>
      </c>
      <c r="L1662" s="74">
        <f t="shared" si="472"/>
        <v>1</v>
      </c>
      <c r="M1662" s="75">
        <f t="shared" si="473"/>
        <v>1.0000512560000001</v>
      </c>
      <c r="N1662" s="75">
        <f t="shared" ca="1" si="474"/>
        <v>1.0000512560000001</v>
      </c>
      <c r="O1662" s="74">
        <f t="shared" si="475"/>
        <v>0</v>
      </c>
      <c r="P1662" s="71">
        <f t="shared" ca="1" si="476"/>
        <v>2.5628000000000001E-2</v>
      </c>
      <c r="Q1662" s="71">
        <f t="shared" si="462"/>
        <v>0</v>
      </c>
      <c r="R1662" s="76" t="str">
        <f t="shared" si="477"/>
        <v>A+J=</v>
      </c>
      <c r="S1662" s="92">
        <f t="shared" si="478"/>
        <v>46604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0">
        <f t="shared" si="463"/>
        <v>46429</v>
      </c>
      <c r="B1663" s="77" t="str">
        <f t="shared" ca="1" si="464"/>
        <v>n.d</v>
      </c>
      <c r="C1663" s="71">
        <f t="shared" si="467"/>
        <v>500</v>
      </c>
      <c r="D1663" s="10">
        <f ca="1">IF(A1663&lt;$B$1,VLOOKUP(A1663,[1]DI!$A$4:$B$15000,2,FALSE),0)</f>
        <v>0</v>
      </c>
      <c r="E1663" s="71">
        <f t="shared" ca="1" si="468"/>
        <v>1</v>
      </c>
      <c r="F1663" s="71">
        <f ca="1">(TRUNC(PRODUCT($E$16:$E1662),16))</f>
        <v>1.37678777149288</v>
      </c>
      <c r="G1663" s="71">
        <f t="shared" ca="1" si="469"/>
        <v>1.37678777149288</v>
      </c>
      <c r="H1663" s="71">
        <f t="shared" ca="1" si="470"/>
        <v>1</v>
      </c>
      <c r="I1663" s="72">
        <f t="shared" si="465"/>
        <v>1.2999999999999999E-2</v>
      </c>
      <c r="J1663" s="92">
        <f t="shared" si="471"/>
        <v>46423</v>
      </c>
      <c r="K1663" s="73">
        <f t="shared" si="466"/>
        <v>2</v>
      </c>
      <c r="L1663" s="74">
        <f t="shared" si="472"/>
        <v>2</v>
      </c>
      <c r="M1663" s="75">
        <f t="shared" si="473"/>
        <v>1.000102515</v>
      </c>
      <c r="N1663" s="75">
        <f t="shared" ca="1" si="474"/>
        <v>1.000102515</v>
      </c>
      <c r="O1663" s="74">
        <f t="shared" si="475"/>
        <v>0</v>
      </c>
      <c r="P1663" s="71">
        <f t="shared" ca="1" si="476"/>
        <v>5.1257499999999998E-2</v>
      </c>
      <c r="Q1663" s="71">
        <f t="shared" si="462"/>
        <v>0</v>
      </c>
      <c r="R1663" s="76" t="str">
        <f t="shared" si="477"/>
        <v>A+J=</v>
      </c>
      <c r="S1663" s="92">
        <f t="shared" si="478"/>
        <v>46604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0">
        <f t="shared" si="463"/>
        <v>46430</v>
      </c>
      <c r="B1664" s="77" t="str">
        <f t="shared" ca="1" si="464"/>
        <v>n.d</v>
      </c>
      <c r="C1664" s="71">
        <f t="shared" si="467"/>
        <v>500</v>
      </c>
      <c r="D1664" s="10">
        <f ca="1">IF(A1664&lt;$B$1,VLOOKUP(A1664,[1]DI!$A$4:$B$15000,2,FALSE),0)</f>
        <v>0</v>
      </c>
      <c r="E1664" s="71">
        <f t="shared" ca="1" si="468"/>
        <v>1</v>
      </c>
      <c r="F1664" s="71">
        <f ca="1">(TRUNC(PRODUCT($E$16:$E1663),16))</f>
        <v>1.37678777149288</v>
      </c>
      <c r="G1664" s="71">
        <f t="shared" ca="1" si="469"/>
        <v>1.37678777149288</v>
      </c>
      <c r="H1664" s="71">
        <f t="shared" ca="1" si="470"/>
        <v>1</v>
      </c>
      <c r="I1664" s="72">
        <f t="shared" si="465"/>
        <v>1.2999999999999999E-2</v>
      </c>
      <c r="J1664" s="92">
        <f t="shared" si="471"/>
        <v>46423</v>
      </c>
      <c r="K1664" s="73">
        <f t="shared" si="466"/>
        <v>3</v>
      </c>
      <c r="L1664" s="74">
        <f t="shared" si="472"/>
        <v>3</v>
      </c>
      <c r="M1664" s="75">
        <f t="shared" si="473"/>
        <v>1.0001537760000001</v>
      </c>
      <c r="N1664" s="75">
        <f t="shared" ca="1" si="474"/>
        <v>1.0001537760000001</v>
      </c>
      <c r="O1664" s="74">
        <f t="shared" si="475"/>
        <v>0</v>
      </c>
      <c r="P1664" s="71">
        <f t="shared" ca="1" si="476"/>
        <v>7.6887999999999998E-2</v>
      </c>
      <c r="Q1664" s="71">
        <f t="shared" si="462"/>
        <v>0</v>
      </c>
      <c r="R1664" s="76" t="str">
        <f t="shared" si="477"/>
        <v>A+J=</v>
      </c>
      <c r="S1664" s="92">
        <f t="shared" si="478"/>
        <v>46604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0">
        <f t="shared" si="463"/>
        <v>46431</v>
      </c>
      <c r="B1665" s="77" t="str">
        <f t="shared" ca="1" si="464"/>
        <v>n.d</v>
      </c>
      <c r="C1665" s="71">
        <f t="shared" si="467"/>
        <v>500</v>
      </c>
      <c r="D1665" s="10">
        <f ca="1">IF(A1665&lt;$B$1,VLOOKUP(A1665,[1]DI!$A$4:$B$15000,2,FALSE),0)</f>
        <v>0</v>
      </c>
      <c r="E1665" s="71">
        <f t="shared" ca="1" si="468"/>
        <v>1</v>
      </c>
      <c r="F1665" s="71">
        <f ca="1">(TRUNC(PRODUCT($E$16:$E1664),16))</f>
        <v>1.37678777149288</v>
      </c>
      <c r="G1665" s="71">
        <f t="shared" ca="1" si="469"/>
        <v>1.37678777149288</v>
      </c>
      <c r="H1665" s="71">
        <f t="shared" ca="1" si="470"/>
        <v>1</v>
      </c>
      <c r="I1665" s="72">
        <f t="shared" si="465"/>
        <v>1.2999999999999999E-2</v>
      </c>
      <c r="J1665" s="92">
        <f t="shared" si="471"/>
        <v>46423</v>
      </c>
      <c r="K1665" s="73">
        <f t="shared" si="466"/>
        <v>3</v>
      </c>
      <c r="L1665" s="74">
        <f t="shared" si="472"/>
        <v>4</v>
      </c>
      <c r="M1665" s="75">
        <f t="shared" si="473"/>
        <v>1.00020504</v>
      </c>
      <c r="N1665" s="75">
        <f t="shared" ca="1" si="474"/>
        <v>1.00020504</v>
      </c>
      <c r="O1665" s="74">
        <f t="shared" si="475"/>
        <v>0</v>
      </c>
      <c r="P1665" s="71">
        <f t="shared" ca="1" si="476"/>
        <v>0.10251999000000001</v>
      </c>
      <c r="Q1665" s="71">
        <f t="shared" si="462"/>
        <v>0</v>
      </c>
      <c r="R1665" s="76" t="str">
        <f t="shared" si="477"/>
        <v>A+J=</v>
      </c>
      <c r="S1665" s="92">
        <f t="shared" si="478"/>
        <v>46604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0">
        <f t="shared" si="463"/>
        <v>46432</v>
      </c>
      <c r="B1666" s="77" t="str">
        <f t="shared" ca="1" si="464"/>
        <v>n.d</v>
      </c>
      <c r="C1666" s="71">
        <f t="shared" si="467"/>
        <v>500</v>
      </c>
      <c r="D1666" s="10">
        <f ca="1">IF(A1666&lt;$B$1,VLOOKUP(A1666,[1]DI!$A$4:$B$15000,2,FALSE),0)</f>
        <v>0</v>
      </c>
      <c r="E1666" s="71">
        <f t="shared" ca="1" si="468"/>
        <v>1</v>
      </c>
      <c r="F1666" s="71">
        <f ca="1">(TRUNC(PRODUCT($E$16:$E1665),16))</f>
        <v>1.37678777149288</v>
      </c>
      <c r="G1666" s="71">
        <f t="shared" ca="1" si="469"/>
        <v>1.37678777149288</v>
      </c>
      <c r="H1666" s="71">
        <f t="shared" ca="1" si="470"/>
        <v>1</v>
      </c>
      <c r="I1666" s="72">
        <f t="shared" si="465"/>
        <v>1.2999999999999999E-2</v>
      </c>
      <c r="J1666" s="92">
        <f t="shared" si="471"/>
        <v>46423</v>
      </c>
      <c r="K1666" s="73">
        <f t="shared" si="466"/>
        <v>3</v>
      </c>
      <c r="L1666" s="74">
        <f t="shared" si="472"/>
        <v>4</v>
      </c>
      <c r="M1666" s="75">
        <f t="shared" si="473"/>
        <v>1.00020504</v>
      </c>
      <c r="N1666" s="75">
        <f t="shared" ca="1" si="474"/>
        <v>1.00020504</v>
      </c>
      <c r="O1666" s="74">
        <f t="shared" si="475"/>
        <v>0</v>
      </c>
      <c r="P1666" s="71">
        <f t="shared" ca="1" si="476"/>
        <v>0.10251999000000001</v>
      </c>
      <c r="Q1666" s="71">
        <f t="shared" si="462"/>
        <v>0</v>
      </c>
      <c r="R1666" s="76" t="str">
        <f t="shared" si="477"/>
        <v>A+J=</v>
      </c>
      <c r="S1666" s="92">
        <f t="shared" si="478"/>
        <v>46604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0">
        <f t="shared" si="463"/>
        <v>46433</v>
      </c>
      <c r="B1667" s="77" t="str">
        <f t="shared" ca="1" si="464"/>
        <v>n.d</v>
      </c>
      <c r="C1667" s="71">
        <f t="shared" si="467"/>
        <v>500</v>
      </c>
      <c r="D1667" s="10">
        <f ca="1">IF(A1667&lt;$B$1,VLOOKUP(A1667,[1]DI!$A$4:$B$15000,2,FALSE),0)</f>
        <v>0</v>
      </c>
      <c r="E1667" s="71">
        <f t="shared" ca="1" si="468"/>
        <v>1</v>
      </c>
      <c r="F1667" s="71">
        <f ca="1">(TRUNC(PRODUCT($E$16:$E1666),16))</f>
        <v>1.37678777149288</v>
      </c>
      <c r="G1667" s="71">
        <f t="shared" ca="1" si="469"/>
        <v>1.37678777149288</v>
      </c>
      <c r="H1667" s="71">
        <f t="shared" ca="1" si="470"/>
        <v>1</v>
      </c>
      <c r="I1667" s="72">
        <f t="shared" si="465"/>
        <v>1.2999999999999999E-2</v>
      </c>
      <c r="J1667" s="92">
        <f t="shared" si="471"/>
        <v>46423</v>
      </c>
      <c r="K1667" s="73">
        <f t="shared" si="466"/>
        <v>4</v>
      </c>
      <c r="L1667" s="74">
        <f t="shared" si="472"/>
        <v>4</v>
      </c>
      <c r="M1667" s="75">
        <f t="shared" si="473"/>
        <v>1.00020504</v>
      </c>
      <c r="N1667" s="75">
        <f t="shared" ca="1" si="474"/>
        <v>1.00020504</v>
      </c>
      <c r="O1667" s="74">
        <f t="shared" si="475"/>
        <v>0</v>
      </c>
      <c r="P1667" s="71">
        <f t="shared" ca="1" si="476"/>
        <v>0.10251999000000001</v>
      </c>
      <c r="Q1667" s="71">
        <f t="shared" si="462"/>
        <v>0</v>
      </c>
      <c r="R1667" s="76" t="str">
        <f t="shared" si="477"/>
        <v>A+J=</v>
      </c>
      <c r="S1667" s="92">
        <f t="shared" si="478"/>
        <v>46604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0">
        <f t="shared" si="463"/>
        <v>46434</v>
      </c>
      <c r="B1668" s="77" t="str">
        <f t="shared" ca="1" si="464"/>
        <v>n.d</v>
      </c>
      <c r="C1668" s="71">
        <f t="shared" si="467"/>
        <v>500</v>
      </c>
      <c r="D1668" s="10">
        <f ca="1">IF(A1668&lt;$B$1,VLOOKUP(A1668,[1]DI!$A$4:$B$15000,2,FALSE),0)</f>
        <v>0</v>
      </c>
      <c r="E1668" s="71">
        <f t="shared" ca="1" si="468"/>
        <v>1</v>
      </c>
      <c r="F1668" s="71">
        <f ca="1">(TRUNC(PRODUCT($E$16:$E1667),16))</f>
        <v>1.37678777149288</v>
      </c>
      <c r="G1668" s="71">
        <f t="shared" ca="1" si="469"/>
        <v>1.37678777149288</v>
      </c>
      <c r="H1668" s="71">
        <f t="shared" ca="1" si="470"/>
        <v>1</v>
      </c>
      <c r="I1668" s="72">
        <f t="shared" si="465"/>
        <v>1.2999999999999999E-2</v>
      </c>
      <c r="J1668" s="92">
        <f t="shared" si="471"/>
        <v>46423</v>
      </c>
      <c r="K1668" s="73">
        <f t="shared" si="466"/>
        <v>5</v>
      </c>
      <c r="L1668" s="74">
        <f t="shared" si="472"/>
        <v>5</v>
      </c>
      <c r="M1668" s="75">
        <f t="shared" si="473"/>
        <v>1.0002563069999999</v>
      </c>
      <c r="N1668" s="75">
        <f t="shared" ca="1" si="474"/>
        <v>1.0002563069999999</v>
      </c>
      <c r="O1668" s="74">
        <f t="shared" si="475"/>
        <v>0</v>
      </c>
      <c r="P1668" s="71">
        <f t="shared" ca="1" si="476"/>
        <v>0.12815349000000001</v>
      </c>
      <c r="Q1668" s="71">
        <f t="shared" si="462"/>
        <v>0</v>
      </c>
      <c r="R1668" s="76" t="str">
        <f t="shared" si="477"/>
        <v>A+J=</v>
      </c>
      <c r="S1668" s="92">
        <f t="shared" si="478"/>
        <v>46604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0">
        <f t="shared" si="463"/>
        <v>46435</v>
      </c>
      <c r="B1669" s="77" t="str">
        <f t="shared" ca="1" si="464"/>
        <v>n.d</v>
      </c>
      <c r="C1669" s="71">
        <f t="shared" si="467"/>
        <v>500</v>
      </c>
      <c r="D1669" s="10">
        <f ca="1">IF(A1669&lt;$B$1,VLOOKUP(A1669,[1]DI!$A$4:$B$15000,2,FALSE),0)</f>
        <v>0</v>
      </c>
      <c r="E1669" s="71">
        <f t="shared" ca="1" si="468"/>
        <v>1</v>
      </c>
      <c r="F1669" s="71">
        <f ca="1">(TRUNC(PRODUCT($E$16:$E1668),16))</f>
        <v>1.37678777149288</v>
      </c>
      <c r="G1669" s="71">
        <f t="shared" ca="1" si="469"/>
        <v>1.37678777149288</v>
      </c>
      <c r="H1669" s="71">
        <f t="shared" ca="1" si="470"/>
        <v>1</v>
      </c>
      <c r="I1669" s="72">
        <f t="shared" si="465"/>
        <v>1.2999999999999999E-2</v>
      </c>
      <c r="J1669" s="92">
        <f t="shared" si="471"/>
        <v>46423</v>
      </c>
      <c r="K1669" s="73">
        <f t="shared" si="466"/>
        <v>6</v>
      </c>
      <c r="L1669" s="74">
        <f t="shared" si="472"/>
        <v>6</v>
      </c>
      <c r="M1669" s="75">
        <f t="shared" si="473"/>
        <v>1.000307576</v>
      </c>
      <c r="N1669" s="75">
        <f t="shared" ca="1" si="474"/>
        <v>1.000307576</v>
      </c>
      <c r="O1669" s="74">
        <f t="shared" si="475"/>
        <v>0</v>
      </c>
      <c r="P1669" s="71">
        <f t="shared" ca="1" si="476"/>
        <v>0.15378799000000001</v>
      </c>
      <c r="Q1669" s="71">
        <f t="shared" si="462"/>
        <v>0</v>
      </c>
      <c r="R1669" s="76" t="str">
        <f t="shared" si="477"/>
        <v>A+J=</v>
      </c>
      <c r="S1669" s="92">
        <f t="shared" si="478"/>
        <v>46604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0">
        <f t="shared" si="463"/>
        <v>46436</v>
      </c>
      <c r="B1670" s="77" t="str">
        <f t="shared" ca="1" si="464"/>
        <v>n.d</v>
      </c>
      <c r="C1670" s="71">
        <f t="shared" si="467"/>
        <v>500</v>
      </c>
      <c r="D1670" s="10">
        <f ca="1">IF(A1670&lt;$B$1,VLOOKUP(A1670,[1]DI!$A$4:$B$15000,2,FALSE),0)</f>
        <v>0</v>
      </c>
      <c r="E1670" s="71">
        <f t="shared" ca="1" si="468"/>
        <v>1</v>
      </c>
      <c r="F1670" s="71">
        <f ca="1">(TRUNC(PRODUCT($E$16:$E1669),16))</f>
        <v>1.37678777149288</v>
      </c>
      <c r="G1670" s="71">
        <f t="shared" ca="1" si="469"/>
        <v>1.37678777149288</v>
      </c>
      <c r="H1670" s="71">
        <f t="shared" ca="1" si="470"/>
        <v>1</v>
      </c>
      <c r="I1670" s="72">
        <f t="shared" si="465"/>
        <v>1.2999999999999999E-2</v>
      </c>
      <c r="J1670" s="92">
        <f t="shared" si="471"/>
        <v>46423</v>
      </c>
      <c r="K1670" s="73">
        <f t="shared" si="466"/>
        <v>7</v>
      </c>
      <c r="L1670" s="74">
        <f t="shared" si="472"/>
        <v>7</v>
      </c>
      <c r="M1670" s="75">
        <f t="shared" si="473"/>
        <v>1.0003588480000001</v>
      </c>
      <c r="N1670" s="75">
        <f t="shared" ca="1" si="474"/>
        <v>1.0003588480000001</v>
      </c>
      <c r="O1670" s="74">
        <f t="shared" si="475"/>
        <v>0</v>
      </c>
      <c r="P1670" s="71">
        <f t="shared" ca="1" si="476"/>
        <v>0.179424</v>
      </c>
      <c r="Q1670" s="71">
        <f t="shared" si="462"/>
        <v>0</v>
      </c>
      <c r="R1670" s="76" t="str">
        <f t="shared" si="477"/>
        <v>A+J=</v>
      </c>
      <c r="S1670" s="92">
        <f t="shared" si="478"/>
        <v>46604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0">
        <f t="shared" si="463"/>
        <v>46437</v>
      </c>
      <c r="B1671" s="77" t="str">
        <f t="shared" ca="1" si="464"/>
        <v>n.d</v>
      </c>
      <c r="C1671" s="71">
        <f t="shared" si="467"/>
        <v>500</v>
      </c>
      <c r="D1671" s="10">
        <f ca="1">IF(A1671&lt;$B$1,VLOOKUP(A1671,[1]DI!$A$4:$B$15000,2,FALSE),0)</f>
        <v>0</v>
      </c>
      <c r="E1671" s="71">
        <f t="shared" ca="1" si="468"/>
        <v>1</v>
      </c>
      <c r="F1671" s="71">
        <f ca="1">(TRUNC(PRODUCT($E$16:$E1670),16))</f>
        <v>1.37678777149288</v>
      </c>
      <c r="G1671" s="71">
        <f t="shared" ca="1" si="469"/>
        <v>1.37678777149288</v>
      </c>
      <c r="H1671" s="71">
        <f t="shared" ca="1" si="470"/>
        <v>1</v>
      </c>
      <c r="I1671" s="72">
        <f t="shared" si="465"/>
        <v>1.2999999999999999E-2</v>
      </c>
      <c r="J1671" s="92">
        <f t="shared" si="471"/>
        <v>46423</v>
      </c>
      <c r="K1671" s="73">
        <f t="shared" si="466"/>
        <v>8</v>
      </c>
      <c r="L1671" s="74">
        <f t="shared" si="472"/>
        <v>8</v>
      </c>
      <c r="M1671" s="75">
        <f t="shared" si="473"/>
        <v>1.000410123</v>
      </c>
      <c r="N1671" s="75">
        <f t="shared" ca="1" si="474"/>
        <v>1.000410123</v>
      </c>
      <c r="O1671" s="74">
        <f t="shared" si="475"/>
        <v>0</v>
      </c>
      <c r="P1671" s="71">
        <f t="shared" ca="1" si="476"/>
        <v>0.20506149000000001</v>
      </c>
      <c r="Q1671" s="71">
        <f t="shared" si="462"/>
        <v>0</v>
      </c>
      <c r="R1671" s="76" t="str">
        <f t="shared" si="477"/>
        <v>A+J=</v>
      </c>
      <c r="S1671" s="92">
        <f t="shared" si="478"/>
        <v>46604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0">
        <f t="shared" si="463"/>
        <v>46438</v>
      </c>
      <c r="B1672" s="77" t="str">
        <f t="shared" ca="1" si="464"/>
        <v>n.d</v>
      </c>
      <c r="C1672" s="71">
        <f t="shared" si="467"/>
        <v>500</v>
      </c>
      <c r="D1672" s="10">
        <f ca="1">IF(A1672&lt;$B$1,VLOOKUP(A1672,[1]DI!$A$4:$B$15000,2,FALSE),0)</f>
        <v>0</v>
      </c>
      <c r="E1672" s="71">
        <f t="shared" ca="1" si="468"/>
        <v>1</v>
      </c>
      <c r="F1672" s="71">
        <f ca="1">(TRUNC(PRODUCT($E$16:$E1671),16))</f>
        <v>1.37678777149288</v>
      </c>
      <c r="G1672" s="71">
        <f t="shared" ca="1" si="469"/>
        <v>1.37678777149288</v>
      </c>
      <c r="H1672" s="71">
        <f t="shared" ca="1" si="470"/>
        <v>1</v>
      </c>
      <c r="I1672" s="72">
        <f t="shared" si="465"/>
        <v>1.2999999999999999E-2</v>
      </c>
      <c r="J1672" s="92">
        <f t="shared" si="471"/>
        <v>46423</v>
      </c>
      <c r="K1672" s="73">
        <f t="shared" si="466"/>
        <v>8</v>
      </c>
      <c r="L1672" s="74">
        <f t="shared" si="472"/>
        <v>9</v>
      </c>
      <c r="M1672" s="75">
        <f t="shared" si="473"/>
        <v>1.0004614000000001</v>
      </c>
      <c r="N1672" s="75">
        <f t="shared" ca="1" si="474"/>
        <v>1.0004614000000001</v>
      </c>
      <c r="O1672" s="74">
        <f t="shared" si="475"/>
        <v>0</v>
      </c>
      <c r="P1672" s="71">
        <f t="shared" ca="1" si="476"/>
        <v>0.23069999999999999</v>
      </c>
      <c r="Q1672" s="71">
        <f t="shared" si="462"/>
        <v>0</v>
      </c>
      <c r="R1672" s="76" t="str">
        <f t="shared" si="477"/>
        <v>A+J=</v>
      </c>
      <c r="S1672" s="92">
        <f t="shared" si="478"/>
        <v>46604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0">
        <f t="shared" si="463"/>
        <v>46439</v>
      </c>
      <c r="B1673" s="77" t="str">
        <f t="shared" ca="1" si="464"/>
        <v>n.d</v>
      </c>
      <c r="C1673" s="71">
        <f t="shared" si="467"/>
        <v>500</v>
      </c>
      <c r="D1673" s="10">
        <f ca="1">IF(A1673&lt;$B$1,VLOOKUP(A1673,[1]DI!$A$4:$B$15000,2,FALSE),0)</f>
        <v>0</v>
      </c>
      <c r="E1673" s="71">
        <f t="shared" ca="1" si="468"/>
        <v>1</v>
      </c>
      <c r="F1673" s="71">
        <f ca="1">(TRUNC(PRODUCT($E$16:$E1672),16))</f>
        <v>1.37678777149288</v>
      </c>
      <c r="G1673" s="71">
        <f t="shared" ca="1" si="469"/>
        <v>1.37678777149288</v>
      </c>
      <c r="H1673" s="71">
        <f t="shared" ca="1" si="470"/>
        <v>1</v>
      </c>
      <c r="I1673" s="72">
        <f t="shared" si="465"/>
        <v>1.2999999999999999E-2</v>
      </c>
      <c r="J1673" s="92">
        <f t="shared" si="471"/>
        <v>46423</v>
      </c>
      <c r="K1673" s="73">
        <f t="shared" si="466"/>
        <v>8</v>
      </c>
      <c r="L1673" s="74">
        <f t="shared" si="472"/>
        <v>9</v>
      </c>
      <c r="M1673" s="75">
        <f t="shared" si="473"/>
        <v>1.0004614000000001</v>
      </c>
      <c r="N1673" s="75">
        <f t="shared" ca="1" si="474"/>
        <v>1.0004614000000001</v>
      </c>
      <c r="O1673" s="74">
        <f t="shared" si="475"/>
        <v>0</v>
      </c>
      <c r="P1673" s="71">
        <f t="shared" ca="1" si="476"/>
        <v>0.23069999999999999</v>
      </c>
      <c r="Q1673" s="71">
        <f t="shared" si="462"/>
        <v>0</v>
      </c>
      <c r="R1673" s="76" t="str">
        <f t="shared" si="477"/>
        <v>A+J=</v>
      </c>
      <c r="S1673" s="92">
        <f t="shared" si="478"/>
        <v>46604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0">
        <f t="shared" si="463"/>
        <v>46440</v>
      </c>
      <c r="B1674" s="77" t="str">
        <f t="shared" ca="1" si="464"/>
        <v>n.d</v>
      </c>
      <c r="C1674" s="71">
        <f t="shared" si="467"/>
        <v>500</v>
      </c>
      <c r="D1674" s="10">
        <f ca="1">IF(A1674&lt;$B$1,VLOOKUP(A1674,[1]DI!$A$4:$B$15000,2,FALSE),0)</f>
        <v>0</v>
      </c>
      <c r="E1674" s="71">
        <f t="shared" ca="1" si="468"/>
        <v>1</v>
      </c>
      <c r="F1674" s="71">
        <f ca="1">(TRUNC(PRODUCT($E$16:$E1673),16))</f>
        <v>1.37678777149288</v>
      </c>
      <c r="G1674" s="71">
        <f t="shared" ca="1" si="469"/>
        <v>1.37678777149288</v>
      </c>
      <c r="H1674" s="71">
        <f t="shared" ca="1" si="470"/>
        <v>1</v>
      </c>
      <c r="I1674" s="72">
        <f t="shared" si="465"/>
        <v>1.2999999999999999E-2</v>
      </c>
      <c r="J1674" s="92">
        <f t="shared" si="471"/>
        <v>46423</v>
      </c>
      <c r="K1674" s="73">
        <f t="shared" si="466"/>
        <v>9</v>
      </c>
      <c r="L1674" s="74">
        <f t="shared" si="472"/>
        <v>9</v>
      </c>
      <c r="M1674" s="75">
        <f t="shared" si="473"/>
        <v>1.0004614000000001</v>
      </c>
      <c r="N1674" s="75">
        <f t="shared" ca="1" si="474"/>
        <v>1.0004614000000001</v>
      </c>
      <c r="O1674" s="74">
        <f t="shared" si="475"/>
        <v>0</v>
      </c>
      <c r="P1674" s="71">
        <f t="shared" ca="1" si="476"/>
        <v>0.23069999999999999</v>
      </c>
      <c r="Q1674" s="71">
        <f t="shared" si="462"/>
        <v>0</v>
      </c>
      <c r="R1674" s="76" t="str">
        <f t="shared" si="477"/>
        <v>A+J=</v>
      </c>
      <c r="S1674" s="92">
        <f t="shared" si="478"/>
        <v>46604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0">
        <f t="shared" si="463"/>
        <v>46441</v>
      </c>
      <c r="B1675" s="77" t="str">
        <f t="shared" ca="1" si="464"/>
        <v>n.d</v>
      </c>
      <c r="C1675" s="71">
        <f t="shared" si="467"/>
        <v>500</v>
      </c>
      <c r="D1675" s="10">
        <f ca="1">IF(A1675&lt;$B$1,VLOOKUP(A1675,[1]DI!$A$4:$B$15000,2,FALSE),0)</f>
        <v>0</v>
      </c>
      <c r="E1675" s="71">
        <f t="shared" ca="1" si="468"/>
        <v>1</v>
      </c>
      <c r="F1675" s="71">
        <f ca="1">(TRUNC(PRODUCT($E$16:$E1674),16))</f>
        <v>1.37678777149288</v>
      </c>
      <c r="G1675" s="71">
        <f t="shared" ca="1" si="469"/>
        <v>1.37678777149288</v>
      </c>
      <c r="H1675" s="71">
        <f t="shared" ca="1" si="470"/>
        <v>1</v>
      </c>
      <c r="I1675" s="72">
        <f t="shared" si="465"/>
        <v>1.2999999999999999E-2</v>
      </c>
      <c r="J1675" s="92">
        <f t="shared" si="471"/>
        <v>46423</v>
      </c>
      <c r="K1675" s="73">
        <f t="shared" si="466"/>
        <v>10</v>
      </c>
      <c r="L1675" s="74">
        <f t="shared" si="472"/>
        <v>10</v>
      </c>
      <c r="M1675" s="75">
        <f t="shared" si="473"/>
        <v>1.0005126799999999</v>
      </c>
      <c r="N1675" s="75">
        <f t="shared" ca="1" si="474"/>
        <v>1.0005126799999999</v>
      </c>
      <c r="O1675" s="74">
        <f t="shared" si="475"/>
        <v>0</v>
      </c>
      <c r="P1675" s="71">
        <f t="shared" ca="1" si="476"/>
        <v>0.25633999000000002</v>
      </c>
      <c r="Q1675" s="71">
        <f t="shared" si="462"/>
        <v>0</v>
      </c>
      <c r="R1675" s="76" t="str">
        <f t="shared" si="477"/>
        <v>A+J=</v>
      </c>
      <c r="S1675" s="92">
        <f t="shared" si="478"/>
        <v>46604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0">
        <f t="shared" si="463"/>
        <v>46442</v>
      </c>
      <c r="B1676" s="77" t="str">
        <f t="shared" ca="1" si="464"/>
        <v>n.d</v>
      </c>
      <c r="C1676" s="71">
        <f t="shared" si="467"/>
        <v>500</v>
      </c>
      <c r="D1676" s="10">
        <f ca="1">IF(A1676&lt;$B$1,VLOOKUP(A1676,[1]DI!$A$4:$B$15000,2,FALSE),0)</f>
        <v>0</v>
      </c>
      <c r="E1676" s="71">
        <f t="shared" ca="1" si="468"/>
        <v>1</v>
      </c>
      <c r="F1676" s="71">
        <f ca="1">(TRUNC(PRODUCT($E$16:$E1675),16))</f>
        <v>1.37678777149288</v>
      </c>
      <c r="G1676" s="71">
        <f t="shared" ca="1" si="469"/>
        <v>1.37678777149288</v>
      </c>
      <c r="H1676" s="71">
        <f t="shared" ca="1" si="470"/>
        <v>1</v>
      </c>
      <c r="I1676" s="72">
        <f t="shared" si="465"/>
        <v>1.2999999999999999E-2</v>
      </c>
      <c r="J1676" s="92">
        <f t="shared" si="471"/>
        <v>46423</v>
      </c>
      <c r="K1676" s="73">
        <f t="shared" si="466"/>
        <v>11</v>
      </c>
      <c r="L1676" s="74">
        <f t="shared" si="472"/>
        <v>11</v>
      </c>
      <c r="M1676" s="75">
        <f t="shared" si="473"/>
        <v>1.000563962</v>
      </c>
      <c r="N1676" s="75">
        <f t="shared" ca="1" si="474"/>
        <v>1.000563962</v>
      </c>
      <c r="O1676" s="74">
        <f t="shared" si="475"/>
        <v>0</v>
      </c>
      <c r="P1676" s="71">
        <f t="shared" ca="1" si="476"/>
        <v>0.28198098999999999</v>
      </c>
      <c r="Q1676" s="71">
        <f t="shared" si="462"/>
        <v>0</v>
      </c>
      <c r="R1676" s="76" t="str">
        <f t="shared" si="477"/>
        <v>A+J=</v>
      </c>
      <c r="S1676" s="92">
        <f t="shared" si="478"/>
        <v>46604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0">
        <f t="shared" si="463"/>
        <v>46443</v>
      </c>
      <c r="B1677" s="77" t="str">
        <f t="shared" ca="1" si="464"/>
        <v>n.d</v>
      </c>
      <c r="C1677" s="71">
        <f t="shared" si="467"/>
        <v>500</v>
      </c>
      <c r="D1677" s="10">
        <f ca="1">IF(A1677&lt;$B$1,VLOOKUP(A1677,[1]DI!$A$4:$B$15000,2,FALSE),0)</f>
        <v>0</v>
      </c>
      <c r="E1677" s="71">
        <f t="shared" ca="1" si="468"/>
        <v>1</v>
      </c>
      <c r="F1677" s="71">
        <f ca="1">(TRUNC(PRODUCT($E$16:$E1676),16))</f>
        <v>1.37678777149288</v>
      </c>
      <c r="G1677" s="71">
        <f t="shared" ca="1" si="469"/>
        <v>1.37678777149288</v>
      </c>
      <c r="H1677" s="71">
        <f t="shared" ca="1" si="470"/>
        <v>1</v>
      </c>
      <c r="I1677" s="72">
        <f t="shared" si="465"/>
        <v>1.2999999999999999E-2</v>
      </c>
      <c r="J1677" s="92">
        <f t="shared" si="471"/>
        <v>46423</v>
      </c>
      <c r="K1677" s="73">
        <f t="shared" si="466"/>
        <v>12</v>
      </c>
      <c r="L1677" s="74">
        <f t="shared" si="472"/>
        <v>12</v>
      </c>
      <c r="M1677" s="75">
        <f t="shared" si="473"/>
        <v>1.0006152479999999</v>
      </c>
      <c r="N1677" s="75">
        <f t="shared" ca="1" si="474"/>
        <v>1.0006152479999999</v>
      </c>
      <c r="O1677" s="74">
        <f t="shared" si="475"/>
        <v>0</v>
      </c>
      <c r="P1677" s="71">
        <f t="shared" ca="1" si="476"/>
        <v>0.30762399000000001</v>
      </c>
      <c r="Q1677" s="71">
        <f t="shared" si="462"/>
        <v>0</v>
      </c>
      <c r="R1677" s="76" t="str">
        <f t="shared" si="477"/>
        <v>A+J=</v>
      </c>
      <c r="S1677" s="92">
        <f t="shared" si="478"/>
        <v>46604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0">
        <f t="shared" si="463"/>
        <v>46444</v>
      </c>
      <c r="B1678" s="77" t="str">
        <f t="shared" ca="1" si="464"/>
        <v>n.d</v>
      </c>
      <c r="C1678" s="71">
        <f t="shared" si="467"/>
        <v>500</v>
      </c>
      <c r="D1678" s="10">
        <f ca="1">IF(A1678&lt;$B$1,VLOOKUP(A1678,[1]DI!$A$4:$B$15000,2,FALSE),0)</f>
        <v>0</v>
      </c>
      <c r="E1678" s="71">
        <f t="shared" ca="1" si="468"/>
        <v>1</v>
      </c>
      <c r="F1678" s="71">
        <f ca="1">(TRUNC(PRODUCT($E$16:$E1677),16))</f>
        <v>1.37678777149288</v>
      </c>
      <c r="G1678" s="71">
        <f t="shared" ca="1" si="469"/>
        <v>1.37678777149288</v>
      </c>
      <c r="H1678" s="71">
        <f t="shared" ca="1" si="470"/>
        <v>1</v>
      </c>
      <c r="I1678" s="72">
        <f t="shared" si="465"/>
        <v>1.2999999999999999E-2</v>
      </c>
      <c r="J1678" s="92">
        <f t="shared" si="471"/>
        <v>46423</v>
      </c>
      <c r="K1678" s="73">
        <f t="shared" si="466"/>
        <v>13</v>
      </c>
      <c r="L1678" s="74">
        <f t="shared" si="472"/>
        <v>13</v>
      </c>
      <c r="M1678" s="75">
        <f t="shared" si="473"/>
        <v>1.0006665349999999</v>
      </c>
      <c r="N1678" s="75">
        <f t="shared" ca="1" si="474"/>
        <v>1.0006665349999999</v>
      </c>
      <c r="O1678" s="74">
        <f t="shared" si="475"/>
        <v>0</v>
      </c>
      <c r="P1678" s="71">
        <f t="shared" ca="1" si="476"/>
        <v>0.33326749</v>
      </c>
      <c r="Q1678" s="71">
        <f t="shared" si="462"/>
        <v>0</v>
      </c>
      <c r="R1678" s="76" t="str">
        <f t="shared" si="477"/>
        <v>A+J=</v>
      </c>
      <c r="S1678" s="92">
        <f t="shared" si="478"/>
        <v>46604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0">
        <f t="shared" si="463"/>
        <v>46445</v>
      </c>
      <c r="B1679" s="77" t="str">
        <f t="shared" ca="1" si="464"/>
        <v>n.d</v>
      </c>
      <c r="C1679" s="71">
        <f t="shared" si="467"/>
        <v>500</v>
      </c>
      <c r="D1679" s="10">
        <f ca="1">IF(A1679&lt;$B$1,VLOOKUP(A1679,[1]DI!$A$4:$B$15000,2,FALSE),0)</f>
        <v>0</v>
      </c>
      <c r="E1679" s="71">
        <f t="shared" ca="1" si="468"/>
        <v>1</v>
      </c>
      <c r="F1679" s="71">
        <f ca="1">(TRUNC(PRODUCT($E$16:$E1678),16))</f>
        <v>1.37678777149288</v>
      </c>
      <c r="G1679" s="71">
        <f t="shared" ca="1" si="469"/>
        <v>1.37678777149288</v>
      </c>
      <c r="H1679" s="71">
        <f t="shared" ca="1" si="470"/>
        <v>1</v>
      </c>
      <c r="I1679" s="72">
        <f t="shared" si="465"/>
        <v>1.2999999999999999E-2</v>
      </c>
      <c r="J1679" s="92">
        <f t="shared" si="471"/>
        <v>46423</v>
      </c>
      <c r="K1679" s="73">
        <f t="shared" si="466"/>
        <v>13</v>
      </c>
      <c r="L1679" s="74">
        <f t="shared" si="472"/>
        <v>14</v>
      </c>
      <c r="M1679" s="75">
        <f t="shared" si="473"/>
        <v>1.000717826</v>
      </c>
      <c r="N1679" s="75">
        <f t="shared" ca="1" si="474"/>
        <v>1.000717826</v>
      </c>
      <c r="O1679" s="74">
        <f t="shared" si="475"/>
        <v>0</v>
      </c>
      <c r="P1679" s="71">
        <f t="shared" ca="1" si="476"/>
        <v>0.35891299999999998</v>
      </c>
      <c r="Q1679" s="71">
        <f t="shared" si="462"/>
        <v>0</v>
      </c>
      <c r="R1679" s="76" t="str">
        <f t="shared" si="477"/>
        <v>A+J=</v>
      </c>
      <c r="S1679" s="92">
        <f t="shared" si="478"/>
        <v>46604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0">
        <f t="shared" si="463"/>
        <v>46446</v>
      </c>
      <c r="B1680" s="77" t="str">
        <f t="shared" ca="1" si="464"/>
        <v>n.d</v>
      </c>
      <c r="C1680" s="71">
        <f t="shared" si="467"/>
        <v>500</v>
      </c>
      <c r="D1680" s="10">
        <f ca="1">IF(A1680&lt;$B$1,VLOOKUP(A1680,[1]DI!$A$4:$B$15000,2,FALSE),0)</f>
        <v>0</v>
      </c>
      <c r="E1680" s="71">
        <f t="shared" ca="1" si="468"/>
        <v>1</v>
      </c>
      <c r="F1680" s="71">
        <f ca="1">(TRUNC(PRODUCT($E$16:$E1679),16))</f>
        <v>1.37678777149288</v>
      </c>
      <c r="G1680" s="71">
        <f t="shared" ca="1" si="469"/>
        <v>1.37678777149288</v>
      </c>
      <c r="H1680" s="71">
        <f t="shared" ca="1" si="470"/>
        <v>1</v>
      </c>
      <c r="I1680" s="72">
        <f t="shared" si="465"/>
        <v>1.2999999999999999E-2</v>
      </c>
      <c r="J1680" s="92">
        <f t="shared" si="471"/>
        <v>46423</v>
      </c>
      <c r="K1680" s="73">
        <f t="shared" si="466"/>
        <v>13</v>
      </c>
      <c r="L1680" s="74">
        <f t="shared" si="472"/>
        <v>14</v>
      </c>
      <c r="M1680" s="75">
        <f t="shared" si="473"/>
        <v>1.000717826</v>
      </c>
      <c r="N1680" s="75">
        <f t="shared" ca="1" si="474"/>
        <v>1.000717826</v>
      </c>
      <c r="O1680" s="74">
        <f t="shared" si="475"/>
        <v>0</v>
      </c>
      <c r="P1680" s="71">
        <f t="shared" ca="1" si="476"/>
        <v>0.35891299999999998</v>
      </c>
      <c r="Q1680" s="71">
        <f t="shared" ref="Q1680:Q1743" si="479">IF(O1680&gt;0,VLOOKUP(O1680,$U$16:$Z$112,6),0)</f>
        <v>0</v>
      </c>
      <c r="R1680" s="76" t="str">
        <f t="shared" si="477"/>
        <v>A+J=</v>
      </c>
      <c r="S1680" s="92">
        <f t="shared" si="478"/>
        <v>46604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0">
        <f t="shared" ref="A1681:A1744" si="480">(A1680+1)</f>
        <v>46447</v>
      </c>
      <c r="B1681" s="77" t="str">
        <f t="shared" ref="B1681:B1744" ca="1" si="481">IF(A1681&lt;=TODAY(),C1681+P1681,IF(AND(A1681&gt;TODAY(),A1681&lt;=$B$1),IF(VLOOKUP(TODAY(),$A$14:$D$10004,4,FALSE)=0,"n.d",C1681+P1681),"n.d"))</f>
        <v>n.d</v>
      </c>
      <c r="C1681" s="71">
        <f t="shared" si="467"/>
        <v>500</v>
      </c>
      <c r="D1681" s="10">
        <f ca="1">IF(A1681&lt;$B$1,VLOOKUP(A1681,[1]DI!$A$4:$B$15000,2,FALSE),0)</f>
        <v>0</v>
      </c>
      <c r="E1681" s="71">
        <f t="shared" ca="1" si="468"/>
        <v>1</v>
      </c>
      <c r="F1681" s="71">
        <f ca="1">(TRUNC(PRODUCT($E$16:$E1680),16))</f>
        <v>1.37678777149288</v>
      </c>
      <c r="G1681" s="71">
        <f t="shared" ca="1" si="469"/>
        <v>1.37678777149288</v>
      </c>
      <c r="H1681" s="71">
        <f t="shared" ca="1" si="470"/>
        <v>1</v>
      </c>
      <c r="I1681" s="72">
        <f t="shared" ref="I1681:I1744" si="482">I1680</f>
        <v>1.2999999999999999E-2</v>
      </c>
      <c r="J1681" s="92">
        <f t="shared" si="471"/>
        <v>46423</v>
      </c>
      <c r="K1681" s="73">
        <f t="shared" ref="K1681:K1744" si="483">IF(A1681&gt;J1681,IF(NETWORKDAYS(J1681,A1681,$U$81:$U$469)-1=0,1,NETWORKDAYS(J1681,A1681,$U$81:$U$469)-1),0)</f>
        <v>14</v>
      </c>
      <c r="L1681" s="74">
        <f t="shared" si="472"/>
        <v>14</v>
      </c>
      <c r="M1681" s="75">
        <f t="shared" si="473"/>
        <v>1.000717826</v>
      </c>
      <c r="N1681" s="75">
        <f t="shared" ca="1" si="474"/>
        <v>1.000717826</v>
      </c>
      <c r="O1681" s="74">
        <f t="shared" si="475"/>
        <v>0</v>
      </c>
      <c r="P1681" s="71">
        <f t="shared" ca="1" si="476"/>
        <v>0.35891299999999998</v>
      </c>
      <c r="Q1681" s="71">
        <f t="shared" si="479"/>
        <v>0</v>
      </c>
      <c r="R1681" s="76" t="str">
        <f t="shared" si="477"/>
        <v>A+J=</v>
      </c>
      <c r="S1681" s="92">
        <f t="shared" si="478"/>
        <v>46604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0">
        <f t="shared" si="480"/>
        <v>46448</v>
      </c>
      <c r="B1682" s="77" t="str">
        <f t="shared" ca="1" si="481"/>
        <v>n.d</v>
      </c>
      <c r="C1682" s="71">
        <f t="shared" si="467"/>
        <v>500</v>
      </c>
      <c r="D1682" s="10">
        <f ca="1">IF(A1682&lt;$B$1,VLOOKUP(A1682,[1]DI!$A$4:$B$15000,2,FALSE),0)</f>
        <v>0</v>
      </c>
      <c r="E1682" s="71">
        <f t="shared" ca="1" si="468"/>
        <v>1</v>
      </c>
      <c r="F1682" s="71">
        <f ca="1">(TRUNC(PRODUCT($E$16:$E1681),16))</f>
        <v>1.37678777149288</v>
      </c>
      <c r="G1682" s="71">
        <f t="shared" ca="1" si="469"/>
        <v>1.37678777149288</v>
      </c>
      <c r="H1682" s="71">
        <f t="shared" ca="1" si="470"/>
        <v>1</v>
      </c>
      <c r="I1682" s="72">
        <f t="shared" si="482"/>
        <v>1.2999999999999999E-2</v>
      </c>
      <c r="J1682" s="92">
        <f t="shared" si="471"/>
        <v>46423</v>
      </c>
      <c r="K1682" s="73">
        <f t="shared" si="483"/>
        <v>15</v>
      </c>
      <c r="L1682" s="74">
        <f t="shared" si="472"/>
        <v>15</v>
      </c>
      <c r="M1682" s="75">
        <f t="shared" si="473"/>
        <v>1.0007691190000001</v>
      </c>
      <c r="N1682" s="75">
        <f t="shared" ca="1" si="474"/>
        <v>1.0007691190000001</v>
      </c>
      <c r="O1682" s="74">
        <f t="shared" si="475"/>
        <v>0</v>
      </c>
      <c r="P1682" s="71">
        <f t="shared" ca="1" si="476"/>
        <v>0.3845595</v>
      </c>
      <c r="Q1682" s="71">
        <f t="shared" si="479"/>
        <v>0</v>
      </c>
      <c r="R1682" s="76" t="str">
        <f t="shared" si="477"/>
        <v>A+J=</v>
      </c>
      <c r="S1682" s="92">
        <f t="shared" si="478"/>
        <v>46604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0">
        <f t="shared" si="480"/>
        <v>46449</v>
      </c>
      <c r="B1683" s="77" t="str">
        <f t="shared" ca="1" si="481"/>
        <v>n.d</v>
      </c>
      <c r="C1683" s="71">
        <f t="shared" si="467"/>
        <v>500</v>
      </c>
      <c r="D1683" s="10">
        <f ca="1">IF(A1683&lt;$B$1,VLOOKUP(A1683,[1]DI!$A$4:$B$15000,2,FALSE),0)</f>
        <v>0</v>
      </c>
      <c r="E1683" s="71">
        <f t="shared" ca="1" si="468"/>
        <v>1</v>
      </c>
      <c r="F1683" s="71">
        <f ca="1">(TRUNC(PRODUCT($E$16:$E1682),16))</f>
        <v>1.37678777149288</v>
      </c>
      <c r="G1683" s="71">
        <f t="shared" ca="1" si="469"/>
        <v>1.37678777149288</v>
      </c>
      <c r="H1683" s="71">
        <f t="shared" ca="1" si="470"/>
        <v>1</v>
      </c>
      <c r="I1683" s="72">
        <f t="shared" si="482"/>
        <v>1.2999999999999999E-2</v>
      </c>
      <c r="J1683" s="92">
        <f t="shared" si="471"/>
        <v>46423</v>
      </c>
      <c r="K1683" s="73">
        <f t="shared" si="483"/>
        <v>16</v>
      </c>
      <c r="L1683" s="74">
        <f t="shared" si="472"/>
        <v>16</v>
      </c>
      <c r="M1683" s="75">
        <f t="shared" si="473"/>
        <v>1.0008204140000001</v>
      </c>
      <c r="N1683" s="75">
        <f t="shared" ca="1" si="474"/>
        <v>1.0008204140000001</v>
      </c>
      <c r="O1683" s="74">
        <f t="shared" si="475"/>
        <v>0</v>
      </c>
      <c r="P1683" s="71">
        <f t="shared" ca="1" si="476"/>
        <v>0.41020699999999999</v>
      </c>
      <c r="Q1683" s="71">
        <f t="shared" si="479"/>
        <v>0</v>
      </c>
      <c r="R1683" s="76" t="str">
        <f t="shared" si="477"/>
        <v>A+J=</v>
      </c>
      <c r="S1683" s="92">
        <f t="shared" si="478"/>
        <v>46604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0">
        <f t="shared" si="480"/>
        <v>46450</v>
      </c>
      <c r="B1684" s="77" t="str">
        <f t="shared" ca="1" si="481"/>
        <v>n.d</v>
      </c>
      <c r="C1684" s="71">
        <f t="shared" si="467"/>
        <v>500</v>
      </c>
      <c r="D1684" s="10">
        <f ca="1">IF(A1684&lt;$B$1,VLOOKUP(A1684,[1]DI!$A$4:$B$15000,2,FALSE),0)</f>
        <v>0</v>
      </c>
      <c r="E1684" s="71">
        <f t="shared" ca="1" si="468"/>
        <v>1</v>
      </c>
      <c r="F1684" s="71">
        <f ca="1">(TRUNC(PRODUCT($E$16:$E1683),16))</f>
        <v>1.37678777149288</v>
      </c>
      <c r="G1684" s="71">
        <f t="shared" ca="1" si="469"/>
        <v>1.37678777149288</v>
      </c>
      <c r="H1684" s="71">
        <f t="shared" ca="1" si="470"/>
        <v>1</v>
      </c>
      <c r="I1684" s="72">
        <f t="shared" si="482"/>
        <v>1.2999999999999999E-2</v>
      </c>
      <c r="J1684" s="92">
        <f t="shared" si="471"/>
        <v>46423</v>
      </c>
      <c r="K1684" s="73">
        <f t="shared" si="483"/>
        <v>17</v>
      </c>
      <c r="L1684" s="74">
        <f t="shared" si="472"/>
        <v>17</v>
      </c>
      <c r="M1684" s="75">
        <f t="shared" si="473"/>
        <v>1.0008717119999999</v>
      </c>
      <c r="N1684" s="75">
        <f t="shared" ca="1" si="474"/>
        <v>1.0008717119999999</v>
      </c>
      <c r="O1684" s="74">
        <f t="shared" si="475"/>
        <v>0</v>
      </c>
      <c r="P1684" s="71">
        <f t="shared" ca="1" si="476"/>
        <v>0.43585599000000003</v>
      </c>
      <c r="Q1684" s="71">
        <f t="shared" si="479"/>
        <v>0</v>
      </c>
      <c r="R1684" s="76" t="str">
        <f t="shared" si="477"/>
        <v>A+J=</v>
      </c>
      <c r="S1684" s="92">
        <f t="shared" si="478"/>
        <v>46604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0">
        <f t="shared" si="480"/>
        <v>46451</v>
      </c>
      <c r="B1685" s="77" t="str">
        <f t="shared" ca="1" si="481"/>
        <v>n.d</v>
      </c>
      <c r="C1685" s="71">
        <f t="shared" si="467"/>
        <v>500</v>
      </c>
      <c r="D1685" s="10">
        <f ca="1">IF(A1685&lt;$B$1,VLOOKUP(A1685,[1]DI!$A$4:$B$15000,2,FALSE),0)</f>
        <v>0</v>
      </c>
      <c r="E1685" s="71">
        <f t="shared" ca="1" si="468"/>
        <v>1</v>
      </c>
      <c r="F1685" s="71">
        <f ca="1">(TRUNC(PRODUCT($E$16:$E1684),16))</f>
        <v>1.37678777149288</v>
      </c>
      <c r="G1685" s="71">
        <f t="shared" ca="1" si="469"/>
        <v>1.37678777149288</v>
      </c>
      <c r="H1685" s="71">
        <f t="shared" ca="1" si="470"/>
        <v>1</v>
      </c>
      <c r="I1685" s="72">
        <f t="shared" si="482"/>
        <v>1.2999999999999999E-2</v>
      </c>
      <c r="J1685" s="92">
        <f t="shared" si="471"/>
        <v>46423</v>
      </c>
      <c r="K1685" s="73">
        <f t="shared" si="483"/>
        <v>18</v>
      </c>
      <c r="L1685" s="74">
        <f t="shared" si="472"/>
        <v>18</v>
      </c>
      <c r="M1685" s="75">
        <f t="shared" si="473"/>
        <v>1.000923013</v>
      </c>
      <c r="N1685" s="75">
        <f t="shared" ca="1" si="474"/>
        <v>1.000923013</v>
      </c>
      <c r="O1685" s="74">
        <f t="shared" si="475"/>
        <v>0</v>
      </c>
      <c r="P1685" s="71">
        <f t="shared" ca="1" si="476"/>
        <v>0.46150648999999999</v>
      </c>
      <c r="Q1685" s="71">
        <f t="shared" si="479"/>
        <v>0</v>
      </c>
      <c r="R1685" s="76" t="str">
        <f t="shared" si="477"/>
        <v>A+J=</v>
      </c>
      <c r="S1685" s="92">
        <f t="shared" si="478"/>
        <v>46604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0">
        <f t="shared" si="480"/>
        <v>46452</v>
      </c>
      <c r="B1686" s="77" t="str">
        <f t="shared" ca="1" si="481"/>
        <v>n.d</v>
      </c>
      <c r="C1686" s="71">
        <f t="shared" si="467"/>
        <v>500</v>
      </c>
      <c r="D1686" s="10">
        <f ca="1">IF(A1686&lt;$B$1,VLOOKUP(A1686,[1]DI!$A$4:$B$15000,2,FALSE),0)</f>
        <v>0</v>
      </c>
      <c r="E1686" s="71">
        <f t="shared" ca="1" si="468"/>
        <v>1</v>
      </c>
      <c r="F1686" s="71">
        <f ca="1">(TRUNC(PRODUCT($E$16:$E1685),16))</f>
        <v>1.37678777149288</v>
      </c>
      <c r="G1686" s="71">
        <f t="shared" ca="1" si="469"/>
        <v>1.37678777149288</v>
      </c>
      <c r="H1686" s="71">
        <f t="shared" ca="1" si="470"/>
        <v>1</v>
      </c>
      <c r="I1686" s="72">
        <f t="shared" si="482"/>
        <v>1.2999999999999999E-2</v>
      </c>
      <c r="J1686" s="92">
        <f t="shared" si="471"/>
        <v>46423</v>
      </c>
      <c r="K1686" s="73">
        <f t="shared" si="483"/>
        <v>18</v>
      </c>
      <c r="L1686" s="74">
        <f t="shared" si="472"/>
        <v>19</v>
      </c>
      <c r="M1686" s="75">
        <f t="shared" si="473"/>
        <v>1.0009743170000001</v>
      </c>
      <c r="N1686" s="75">
        <f t="shared" ca="1" si="474"/>
        <v>1.0009743170000001</v>
      </c>
      <c r="O1686" s="74">
        <f t="shared" si="475"/>
        <v>0</v>
      </c>
      <c r="P1686" s="71">
        <f t="shared" ca="1" si="476"/>
        <v>0.48715849999999999</v>
      </c>
      <c r="Q1686" s="71">
        <f t="shared" si="479"/>
        <v>0</v>
      </c>
      <c r="R1686" s="76" t="str">
        <f t="shared" si="477"/>
        <v>A+J=</v>
      </c>
      <c r="S1686" s="92">
        <f t="shared" si="478"/>
        <v>46604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0">
        <f t="shared" si="480"/>
        <v>46453</v>
      </c>
      <c r="B1687" s="77" t="str">
        <f t="shared" ca="1" si="481"/>
        <v>n.d</v>
      </c>
      <c r="C1687" s="71">
        <f t="shared" si="467"/>
        <v>500</v>
      </c>
      <c r="D1687" s="10">
        <f ca="1">IF(A1687&lt;$B$1,VLOOKUP(A1687,[1]DI!$A$4:$B$15000,2,FALSE),0)</f>
        <v>0</v>
      </c>
      <c r="E1687" s="71">
        <f t="shared" ca="1" si="468"/>
        <v>1</v>
      </c>
      <c r="F1687" s="71">
        <f ca="1">(TRUNC(PRODUCT($E$16:$E1686),16))</f>
        <v>1.37678777149288</v>
      </c>
      <c r="G1687" s="71">
        <f t="shared" ca="1" si="469"/>
        <v>1.37678777149288</v>
      </c>
      <c r="H1687" s="71">
        <f t="shared" ca="1" si="470"/>
        <v>1</v>
      </c>
      <c r="I1687" s="72">
        <f t="shared" si="482"/>
        <v>1.2999999999999999E-2</v>
      </c>
      <c r="J1687" s="92">
        <f t="shared" si="471"/>
        <v>46423</v>
      </c>
      <c r="K1687" s="73">
        <f t="shared" si="483"/>
        <v>18</v>
      </c>
      <c r="L1687" s="74">
        <f t="shared" si="472"/>
        <v>19</v>
      </c>
      <c r="M1687" s="75">
        <f t="shared" si="473"/>
        <v>1.0009743170000001</v>
      </c>
      <c r="N1687" s="75">
        <f t="shared" ca="1" si="474"/>
        <v>1.0009743170000001</v>
      </c>
      <c r="O1687" s="74">
        <f t="shared" si="475"/>
        <v>0</v>
      </c>
      <c r="P1687" s="71">
        <f t="shared" ca="1" si="476"/>
        <v>0.48715849999999999</v>
      </c>
      <c r="Q1687" s="71">
        <f t="shared" si="479"/>
        <v>0</v>
      </c>
      <c r="R1687" s="76" t="str">
        <f t="shared" si="477"/>
        <v>A+J=</v>
      </c>
      <c r="S1687" s="92">
        <f t="shared" si="478"/>
        <v>46604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0">
        <f t="shared" si="480"/>
        <v>46454</v>
      </c>
      <c r="B1688" s="77" t="str">
        <f t="shared" ca="1" si="481"/>
        <v>n.d</v>
      </c>
      <c r="C1688" s="71">
        <f t="shared" si="467"/>
        <v>500</v>
      </c>
      <c r="D1688" s="10">
        <f ca="1">IF(A1688&lt;$B$1,VLOOKUP(A1688,[1]DI!$A$4:$B$15000,2,FALSE),0)</f>
        <v>0</v>
      </c>
      <c r="E1688" s="71">
        <f t="shared" ca="1" si="468"/>
        <v>1</v>
      </c>
      <c r="F1688" s="71">
        <f ca="1">(TRUNC(PRODUCT($E$16:$E1687),16))</f>
        <v>1.37678777149288</v>
      </c>
      <c r="G1688" s="71">
        <f t="shared" ca="1" si="469"/>
        <v>1.37678777149288</v>
      </c>
      <c r="H1688" s="71">
        <f t="shared" ca="1" si="470"/>
        <v>1</v>
      </c>
      <c r="I1688" s="72">
        <f t="shared" si="482"/>
        <v>1.2999999999999999E-2</v>
      </c>
      <c r="J1688" s="92">
        <f t="shared" si="471"/>
        <v>46423</v>
      </c>
      <c r="K1688" s="73">
        <f t="shared" si="483"/>
        <v>19</v>
      </c>
      <c r="L1688" s="74">
        <f t="shared" si="472"/>
        <v>19</v>
      </c>
      <c r="M1688" s="75">
        <f t="shared" si="473"/>
        <v>1.0009743170000001</v>
      </c>
      <c r="N1688" s="75">
        <f t="shared" ca="1" si="474"/>
        <v>1.0009743170000001</v>
      </c>
      <c r="O1688" s="74">
        <f t="shared" si="475"/>
        <v>0</v>
      </c>
      <c r="P1688" s="71">
        <f t="shared" ca="1" si="476"/>
        <v>0.48715849999999999</v>
      </c>
      <c r="Q1688" s="71">
        <f t="shared" si="479"/>
        <v>0</v>
      </c>
      <c r="R1688" s="76" t="str">
        <f t="shared" si="477"/>
        <v>A+J=</v>
      </c>
      <c r="S1688" s="92">
        <f t="shared" si="478"/>
        <v>46604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0">
        <f t="shared" si="480"/>
        <v>46455</v>
      </c>
      <c r="B1689" s="77" t="str">
        <f t="shared" ca="1" si="481"/>
        <v>n.d</v>
      </c>
      <c r="C1689" s="71">
        <f t="shared" si="467"/>
        <v>500</v>
      </c>
      <c r="D1689" s="10">
        <f ca="1">IF(A1689&lt;$B$1,VLOOKUP(A1689,[1]DI!$A$4:$B$15000,2,FALSE),0)</f>
        <v>0</v>
      </c>
      <c r="E1689" s="71">
        <f t="shared" ca="1" si="468"/>
        <v>1</v>
      </c>
      <c r="F1689" s="71">
        <f ca="1">(TRUNC(PRODUCT($E$16:$E1688),16))</f>
        <v>1.37678777149288</v>
      </c>
      <c r="G1689" s="71">
        <f t="shared" ca="1" si="469"/>
        <v>1.37678777149288</v>
      </c>
      <c r="H1689" s="71">
        <f t="shared" ca="1" si="470"/>
        <v>1</v>
      </c>
      <c r="I1689" s="72">
        <f t="shared" si="482"/>
        <v>1.2999999999999999E-2</v>
      </c>
      <c r="J1689" s="92">
        <f t="shared" si="471"/>
        <v>46423</v>
      </c>
      <c r="K1689" s="73">
        <f t="shared" si="483"/>
        <v>20</v>
      </c>
      <c r="L1689" s="74">
        <f t="shared" si="472"/>
        <v>20</v>
      </c>
      <c r="M1689" s="75">
        <f t="shared" si="473"/>
        <v>1.0010256230000001</v>
      </c>
      <c r="N1689" s="75">
        <f t="shared" ca="1" si="474"/>
        <v>1.0010256230000001</v>
      </c>
      <c r="O1689" s="74">
        <f t="shared" si="475"/>
        <v>0</v>
      </c>
      <c r="P1689" s="71">
        <f t="shared" ca="1" si="476"/>
        <v>0.51281149999999998</v>
      </c>
      <c r="Q1689" s="71">
        <f t="shared" si="479"/>
        <v>0</v>
      </c>
      <c r="R1689" s="76" t="str">
        <f t="shared" si="477"/>
        <v>A+J=</v>
      </c>
      <c r="S1689" s="92">
        <f t="shared" si="478"/>
        <v>46604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0">
        <f t="shared" si="480"/>
        <v>46456</v>
      </c>
      <c r="B1690" s="77" t="str">
        <f t="shared" ca="1" si="481"/>
        <v>n.d</v>
      </c>
      <c r="C1690" s="71">
        <f t="shared" si="467"/>
        <v>500</v>
      </c>
      <c r="D1690" s="10">
        <f ca="1">IF(A1690&lt;$B$1,VLOOKUP(A1690,[1]DI!$A$4:$B$15000,2,FALSE),0)</f>
        <v>0</v>
      </c>
      <c r="E1690" s="71">
        <f t="shared" ca="1" si="468"/>
        <v>1</v>
      </c>
      <c r="F1690" s="71">
        <f ca="1">(TRUNC(PRODUCT($E$16:$E1689),16))</f>
        <v>1.37678777149288</v>
      </c>
      <c r="G1690" s="71">
        <f t="shared" ca="1" si="469"/>
        <v>1.37678777149288</v>
      </c>
      <c r="H1690" s="71">
        <f t="shared" ca="1" si="470"/>
        <v>1</v>
      </c>
      <c r="I1690" s="72">
        <f t="shared" si="482"/>
        <v>1.2999999999999999E-2</v>
      </c>
      <c r="J1690" s="92">
        <f t="shared" si="471"/>
        <v>46423</v>
      </c>
      <c r="K1690" s="73">
        <f t="shared" si="483"/>
        <v>21</v>
      </c>
      <c r="L1690" s="74">
        <f t="shared" si="472"/>
        <v>21</v>
      </c>
      <c r="M1690" s="75">
        <f t="shared" si="473"/>
        <v>1.0010769319999999</v>
      </c>
      <c r="N1690" s="75">
        <f t="shared" ca="1" si="474"/>
        <v>1.0010769319999999</v>
      </c>
      <c r="O1690" s="74">
        <f t="shared" si="475"/>
        <v>0</v>
      </c>
      <c r="P1690" s="71">
        <f t="shared" ca="1" si="476"/>
        <v>0.53846598999999995</v>
      </c>
      <c r="Q1690" s="71">
        <f t="shared" si="479"/>
        <v>0</v>
      </c>
      <c r="R1690" s="76" t="str">
        <f t="shared" si="477"/>
        <v>A+J=</v>
      </c>
      <c r="S1690" s="92">
        <f t="shared" si="478"/>
        <v>46604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0">
        <f t="shared" si="480"/>
        <v>46457</v>
      </c>
      <c r="B1691" s="77" t="str">
        <f t="shared" ca="1" si="481"/>
        <v>n.d</v>
      </c>
      <c r="C1691" s="71">
        <f t="shared" si="467"/>
        <v>500</v>
      </c>
      <c r="D1691" s="10">
        <f ca="1">IF(A1691&lt;$B$1,VLOOKUP(A1691,[1]DI!$A$4:$B$15000,2,FALSE),0)</f>
        <v>0</v>
      </c>
      <c r="E1691" s="71">
        <f t="shared" ca="1" si="468"/>
        <v>1</v>
      </c>
      <c r="F1691" s="71">
        <f ca="1">(TRUNC(PRODUCT($E$16:$E1690),16))</f>
        <v>1.37678777149288</v>
      </c>
      <c r="G1691" s="71">
        <f t="shared" ca="1" si="469"/>
        <v>1.37678777149288</v>
      </c>
      <c r="H1691" s="71">
        <f t="shared" ca="1" si="470"/>
        <v>1</v>
      </c>
      <c r="I1691" s="72">
        <f t="shared" si="482"/>
        <v>1.2999999999999999E-2</v>
      </c>
      <c r="J1691" s="92">
        <f t="shared" si="471"/>
        <v>46423</v>
      </c>
      <c r="K1691" s="73">
        <f t="shared" si="483"/>
        <v>22</v>
      </c>
      <c r="L1691" s="74">
        <f t="shared" si="472"/>
        <v>22</v>
      </c>
      <c r="M1691" s="75">
        <f t="shared" si="473"/>
        <v>1.0011282429999999</v>
      </c>
      <c r="N1691" s="75">
        <f t="shared" ca="1" si="474"/>
        <v>1.0011282429999999</v>
      </c>
      <c r="O1691" s="74">
        <f t="shared" si="475"/>
        <v>0</v>
      </c>
      <c r="P1691" s="71">
        <f t="shared" ca="1" si="476"/>
        <v>0.56412149</v>
      </c>
      <c r="Q1691" s="71">
        <f t="shared" si="479"/>
        <v>0</v>
      </c>
      <c r="R1691" s="76" t="str">
        <f t="shared" si="477"/>
        <v>A+J=</v>
      </c>
      <c r="S1691" s="92">
        <f t="shared" si="478"/>
        <v>46604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0">
        <f t="shared" si="480"/>
        <v>46458</v>
      </c>
      <c r="B1692" s="77" t="str">
        <f t="shared" ca="1" si="481"/>
        <v>n.d</v>
      </c>
      <c r="C1692" s="71">
        <f t="shared" si="467"/>
        <v>500</v>
      </c>
      <c r="D1692" s="10">
        <f ca="1">IF(A1692&lt;$B$1,VLOOKUP(A1692,[1]DI!$A$4:$B$15000,2,FALSE),0)</f>
        <v>0</v>
      </c>
      <c r="E1692" s="71">
        <f t="shared" ca="1" si="468"/>
        <v>1</v>
      </c>
      <c r="F1692" s="71">
        <f ca="1">(TRUNC(PRODUCT($E$16:$E1691),16))</f>
        <v>1.37678777149288</v>
      </c>
      <c r="G1692" s="71">
        <f t="shared" ca="1" si="469"/>
        <v>1.37678777149288</v>
      </c>
      <c r="H1692" s="71">
        <f t="shared" ca="1" si="470"/>
        <v>1</v>
      </c>
      <c r="I1692" s="72">
        <f t="shared" si="482"/>
        <v>1.2999999999999999E-2</v>
      </c>
      <c r="J1692" s="92">
        <f t="shared" si="471"/>
        <v>46423</v>
      </c>
      <c r="K1692" s="73">
        <f t="shared" si="483"/>
        <v>23</v>
      </c>
      <c r="L1692" s="74">
        <f t="shared" si="472"/>
        <v>23</v>
      </c>
      <c r="M1692" s="75">
        <f t="shared" si="473"/>
        <v>1.0011795569999999</v>
      </c>
      <c r="N1692" s="75">
        <f t="shared" ca="1" si="474"/>
        <v>1.0011795569999999</v>
      </c>
      <c r="O1692" s="74">
        <f t="shared" si="475"/>
        <v>0</v>
      </c>
      <c r="P1692" s="71">
        <f t="shared" ca="1" si="476"/>
        <v>0.58977849000000004</v>
      </c>
      <c r="Q1692" s="71">
        <f t="shared" si="479"/>
        <v>0</v>
      </c>
      <c r="R1692" s="76" t="str">
        <f t="shared" si="477"/>
        <v>A+J=</v>
      </c>
      <c r="S1692" s="92">
        <f t="shared" si="478"/>
        <v>46604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0">
        <f t="shared" si="480"/>
        <v>46459</v>
      </c>
      <c r="B1693" s="77" t="str">
        <f t="shared" ca="1" si="481"/>
        <v>n.d</v>
      </c>
      <c r="C1693" s="71">
        <f t="shared" si="467"/>
        <v>500</v>
      </c>
      <c r="D1693" s="10">
        <f ca="1">IF(A1693&lt;$B$1,VLOOKUP(A1693,[1]DI!$A$4:$B$15000,2,FALSE),0)</f>
        <v>0</v>
      </c>
      <c r="E1693" s="71">
        <f t="shared" ca="1" si="468"/>
        <v>1</v>
      </c>
      <c r="F1693" s="71">
        <f ca="1">(TRUNC(PRODUCT($E$16:$E1692),16))</f>
        <v>1.37678777149288</v>
      </c>
      <c r="G1693" s="71">
        <f t="shared" ca="1" si="469"/>
        <v>1.37678777149288</v>
      </c>
      <c r="H1693" s="71">
        <f t="shared" ca="1" si="470"/>
        <v>1</v>
      </c>
      <c r="I1693" s="72">
        <f t="shared" si="482"/>
        <v>1.2999999999999999E-2</v>
      </c>
      <c r="J1693" s="92">
        <f t="shared" si="471"/>
        <v>46423</v>
      </c>
      <c r="K1693" s="73">
        <f t="shared" si="483"/>
        <v>23</v>
      </c>
      <c r="L1693" s="74">
        <f t="shared" si="472"/>
        <v>24</v>
      </c>
      <c r="M1693" s="75">
        <f t="shared" si="473"/>
        <v>1.001230874</v>
      </c>
      <c r="N1693" s="75">
        <f t="shared" ca="1" si="474"/>
        <v>1.001230874</v>
      </c>
      <c r="O1693" s="74">
        <f t="shared" si="475"/>
        <v>0</v>
      </c>
      <c r="P1693" s="71">
        <f t="shared" ca="1" si="476"/>
        <v>0.61543698999999996</v>
      </c>
      <c r="Q1693" s="71">
        <f t="shared" si="479"/>
        <v>0</v>
      </c>
      <c r="R1693" s="76" t="str">
        <f t="shared" si="477"/>
        <v>A+J=</v>
      </c>
      <c r="S1693" s="92">
        <f t="shared" si="478"/>
        <v>46604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0">
        <f t="shared" si="480"/>
        <v>46460</v>
      </c>
      <c r="B1694" s="77" t="str">
        <f t="shared" ca="1" si="481"/>
        <v>n.d</v>
      </c>
      <c r="C1694" s="71">
        <f t="shared" si="467"/>
        <v>500</v>
      </c>
      <c r="D1694" s="10">
        <f ca="1">IF(A1694&lt;$B$1,VLOOKUP(A1694,[1]DI!$A$4:$B$15000,2,FALSE),0)</f>
        <v>0</v>
      </c>
      <c r="E1694" s="71">
        <f t="shared" ca="1" si="468"/>
        <v>1</v>
      </c>
      <c r="F1694" s="71">
        <f ca="1">(TRUNC(PRODUCT($E$16:$E1693),16))</f>
        <v>1.37678777149288</v>
      </c>
      <c r="G1694" s="71">
        <f t="shared" ca="1" si="469"/>
        <v>1.37678777149288</v>
      </c>
      <c r="H1694" s="71">
        <f t="shared" ca="1" si="470"/>
        <v>1</v>
      </c>
      <c r="I1694" s="72">
        <f t="shared" si="482"/>
        <v>1.2999999999999999E-2</v>
      </c>
      <c r="J1694" s="92">
        <f t="shared" si="471"/>
        <v>46423</v>
      </c>
      <c r="K1694" s="73">
        <f t="shared" si="483"/>
        <v>23</v>
      </c>
      <c r="L1694" s="74">
        <f t="shared" si="472"/>
        <v>24</v>
      </c>
      <c r="M1694" s="75">
        <f t="shared" si="473"/>
        <v>1.001230874</v>
      </c>
      <c r="N1694" s="75">
        <f t="shared" ca="1" si="474"/>
        <v>1.001230874</v>
      </c>
      <c r="O1694" s="74">
        <f t="shared" si="475"/>
        <v>0</v>
      </c>
      <c r="P1694" s="71">
        <f t="shared" ca="1" si="476"/>
        <v>0.61543698999999996</v>
      </c>
      <c r="Q1694" s="71">
        <f t="shared" si="479"/>
        <v>0</v>
      </c>
      <c r="R1694" s="76" t="str">
        <f t="shared" si="477"/>
        <v>A+J=</v>
      </c>
      <c r="S1694" s="92">
        <f t="shared" si="478"/>
        <v>46604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0">
        <f t="shared" si="480"/>
        <v>46461</v>
      </c>
      <c r="B1695" s="77" t="str">
        <f t="shared" ca="1" si="481"/>
        <v>n.d</v>
      </c>
      <c r="C1695" s="71">
        <f t="shared" si="467"/>
        <v>500</v>
      </c>
      <c r="D1695" s="10">
        <f ca="1">IF(A1695&lt;$B$1,VLOOKUP(A1695,[1]DI!$A$4:$B$15000,2,FALSE),0)</f>
        <v>0</v>
      </c>
      <c r="E1695" s="71">
        <f t="shared" ca="1" si="468"/>
        <v>1</v>
      </c>
      <c r="F1695" s="71">
        <f ca="1">(TRUNC(PRODUCT($E$16:$E1694),16))</f>
        <v>1.37678777149288</v>
      </c>
      <c r="G1695" s="71">
        <f t="shared" ca="1" si="469"/>
        <v>1.37678777149288</v>
      </c>
      <c r="H1695" s="71">
        <f t="shared" ca="1" si="470"/>
        <v>1</v>
      </c>
      <c r="I1695" s="72">
        <f t="shared" si="482"/>
        <v>1.2999999999999999E-2</v>
      </c>
      <c r="J1695" s="92">
        <f t="shared" si="471"/>
        <v>46423</v>
      </c>
      <c r="K1695" s="73">
        <f t="shared" si="483"/>
        <v>24</v>
      </c>
      <c r="L1695" s="74">
        <f t="shared" si="472"/>
        <v>24</v>
      </c>
      <c r="M1695" s="75">
        <f t="shared" si="473"/>
        <v>1.001230874</v>
      </c>
      <c r="N1695" s="75">
        <f t="shared" ca="1" si="474"/>
        <v>1.001230874</v>
      </c>
      <c r="O1695" s="74">
        <f t="shared" si="475"/>
        <v>0</v>
      </c>
      <c r="P1695" s="71">
        <f t="shared" ca="1" si="476"/>
        <v>0.61543698999999996</v>
      </c>
      <c r="Q1695" s="71">
        <f t="shared" si="479"/>
        <v>0</v>
      </c>
      <c r="R1695" s="76" t="str">
        <f t="shared" si="477"/>
        <v>A+J=</v>
      </c>
      <c r="S1695" s="92">
        <f t="shared" si="478"/>
        <v>46604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0">
        <f t="shared" si="480"/>
        <v>46462</v>
      </c>
      <c r="B1696" s="77" t="str">
        <f t="shared" ca="1" si="481"/>
        <v>n.d</v>
      </c>
      <c r="C1696" s="71">
        <f t="shared" si="467"/>
        <v>500</v>
      </c>
      <c r="D1696" s="10">
        <f ca="1">IF(A1696&lt;$B$1,VLOOKUP(A1696,[1]DI!$A$4:$B$15000,2,FALSE),0)</f>
        <v>0</v>
      </c>
      <c r="E1696" s="71">
        <f t="shared" ca="1" si="468"/>
        <v>1</v>
      </c>
      <c r="F1696" s="71">
        <f ca="1">(TRUNC(PRODUCT($E$16:$E1695),16))</f>
        <v>1.37678777149288</v>
      </c>
      <c r="G1696" s="71">
        <f t="shared" ca="1" si="469"/>
        <v>1.37678777149288</v>
      </c>
      <c r="H1696" s="71">
        <f t="shared" ca="1" si="470"/>
        <v>1</v>
      </c>
      <c r="I1696" s="72">
        <f t="shared" si="482"/>
        <v>1.2999999999999999E-2</v>
      </c>
      <c r="J1696" s="92">
        <f t="shared" si="471"/>
        <v>46423</v>
      </c>
      <c r="K1696" s="73">
        <f t="shared" si="483"/>
        <v>25</v>
      </c>
      <c r="L1696" s="74">
        <f t="shared" si="472"/>
        <v>25</v>
      </c>
      <c r="M1696" s="75">
        <f t="shared" si="473"/>
        <v>1.001282193</v>
      </c>
      <c r="N1696" s="75">
        <f t="shared" ca="1" si="474"/>
        <v>1.001282193</v>
      </c>
      <c r="O1696" s="74">
        <f t="shared" si="475"/>
        <v>0</v>
      </c>
      <c r="P1696" s="71">
        <f t="shared" ca="1" si="476"/>
        <v>0.64109649000000002</v>
      </c>
      <c r="Q1696" s="71">
        <f t="shared" si="479"/>
        <v>0</v>
      </c>
      <c r="R1696" s="76" t="str">
        <f t="shared" si="477"/>
        <v>A+J=</v>
      </c>
      <c r="S1696" s="92">
        <f t="shared" si="478"/>
        <v>46604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0">
        <f t="shared" si="480"/>
        <v>46463</v>
      </c>
      <c r="B1697" s="77" t="str">
        <f t="shared" ca="1" si="481"/>
        <v>n.d</v>
      </c>
      <c r="C1697" s="71">
        <f t="shared" si="467"/>
        <v>500</v>
      </c>
      <c r="D1697" s="10">
        <f ca="1">IF(A1697&lt;$B$1,VLOOKUP(A1697,[1]DI!$A$4:$B$15000,2,FALSE),0)</f>
        <v>0</v>
      </c>
      <c r="E1697" s="71">
        <f t="shared" ca="1" si="468"/>
        <v>1</v>
      </c>
      <c r="F1697" s="71">
        <f ca="1">(TRUNC(PRODUCT($E$16:$E1696),16))</f>
        <v>1.37678777149288</v>
      </c>
      <c r="G1697" s="71">
        <f t="shared" ca="1" si="469"/>
        <v>1.37678777149288</v>
      </c>
      <c r="H1697" s="71">
        <f t="shared" ca="1" si="470"/>
        <v>1</v>
      </c>
      <c r="I1697" s="72">
        <f t="shared" si="482"/>
        <v>1.2999999999999999E-2</v>
      </c>
      <c r="J1697" s="92">
        <f t="shared" si="471"/>
        <v>46423</v>
      </c>
      <c r="K1697" s="73">
        <f t="shared" si="483"/>
        <v>26</v>
      </c>
      <c r="L1697" s="74">
        <f t="shared" si="472"/>
        <v>26</v>
      </c>
      <c r="M1697" s="75">
        <f t="shared" si="473"/>
        <v>1.001333515</v>
      </c>
      <c r="N1697" s="75">
        <f t="shared" ca="1" si="474"/>
        <v>1.001333515</v>
      </c>
      <c r="O1697" s="74">
        <f t="shared" si="475"/>
        <v>0</v>
      </c>
      <c r="P1697" s="71">
        <f t="shared" ca="1" si="476"/>
        <v>0.6667575</v>
      </c>
      <c r="Q1697" s="71">
        <f t="shared" si="479"/>
        <v>0</v>
      </c>
      <c r="R1697" s="76" t="str">
        <f t="shared" si="477"/>
        <v>A+J=</v>
      </c>
      <c r="S1697" s="92">
        <f t="shared" si="478"/>
        <v>46604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0">
        <f t="shared" si="480"/>
        <v>46464</v>
      </c>
      <c r="B1698" s="77" t="str">
        <f t="shared" ca="1" si="481"/>
        <v>n.d</v>
      </c>
      <c r="C1698" s="71">
        <f t="shared" si="467"/>
        <v>500</v>
      </c>
      <c r="D1698" s="10">
        <f ca="1">IF(A1698&lt;$B$1,VLOOKUP(A1698,[1]DI!$A$4:$B$15000,2,FALSE),0)</f>
        <v>0</v>
      </c>
      <c r="E1698" s="71">
        <f t="shared" ca="1" si="468"/>
        <v>1</v>
      </c>
      <c r="F1698" s="71">
        <f ca="1">(TRUNC(PRODUCT($E$16:$E1697),16))</f>
        <v>1.37678777149288</v>
      </c>
      <c r="G1698" s="71">
        <f t="shared" ca="1" si="469"/>
        <v>1.37678777149288</v>
      </c>
      <c r="H1698" s="71">
        <f t="shared" ca="1" si="470"/>
        <v>1</v>
      </c>
      <c r="I1698" s="72">
        <f t="shared" si="482"/>
        <v>1.2999999999999999E-2</v>
      </c>
      <c r="J1698" s="92">
        <f t="shared" si="471"/>
        <v>46423</v>
      </c>
      <c r="K1698" s="73">
        <f t="shared" si="483"/>
        <v>27</v>
      </c>
      <c r="L1698" s="74">
        <f t="shared" si="472"/>
        <v>27</v>
      </c>
      <c r="M1698" s="75">
        <f t="shared" si="473"/>
        <v>1.001384839</v>
      </c>
      <c r="N1698" s="75">
        <f t="shared" ca="1" si="474"/>
        <v>1.001384839</v>
      </c>
      <c r="O1698" s="74">
        <f t="shared" si="475"/>
        <v>0</v>
      </c>
      <c r="P1698" s="71">
        <f t="shared" ca="1" si="476"/>
        <v>0.69241949000000003</v>
      </c>
      <c r="Q1698" s="71">
        <f t="shared" si="479"/>
        <v>0</v>
      </c>
      <c r="R1698" s="76" t="str">
        <f t="shared" si="477"/>
        <v>A+J=</v>
      </c>
      <c r="S1698" s="92">
        <f t="shared" si="478"/>
        <v>46604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0">
        <f t="shared" si="480"/>
        <v>46465</v>
      </c>
      <c r="B1699" s="77" t="str">
        <f t="shared" ca="1" si="481"/>
        <v>n.d</v>
      </c>
      <c r="C1699" s="71">
        <f t="shared" si="467"/>
        <v>500</v>
      </c>
      <c r="D1699" s="10">
        <f ca="1">IF(A1699&lt;$B$1,VLOOKUP(A1699,[1]DI!$A$4:$B$15000,2,FALSE),0)</f>
        <v>0</v>
      </c>
      <c r="E1699" s="71">
        <f t="shared" ca="1" si="468"/>
        <v>1</v>
      </c>
      <c r="F1699" s="71">
        <f ca="1">(TRUNC(PRODUCT($E$16:$E1698),16))</f>
        <v>1.37678777149288</v>
      </c>
      <c r="G1699" s="71">
        <f t="shared" ca="1" si="469"/>
        <v>1.37678777149288</v>
      </c>
      <c r="H1699" s="71">
        <f t="shared" ca="1" si="470"/>
        <v>1</v>
      </c>
      <c r="I1699" s="72">
        <f t="shared" si="482"/>
        <v>1.2999999999999999E-2</v>
      </c>
      <c r="J1699" s="92">
        <f t="shared" si="471"/>
        <v>46423</v>
      </c>
      <c r="K1699" s="73">
        <f t="shared" si="483"/>
        <v>28</v>
      </c>
      <c r="L1699" s="74">
        <f t="shared" si="472"/>
        <v>28</v>
      </c>
      <c r="M1699" s="75">
        <f t="shared" si="473"/>
        <v>1.001436166</v>
      </c>
      <c r="N1699" s="75">
        <f t="shared" ca="1" si="474"/>
        <v>1.001436166</v>
      </c>
      <c r="O1699" s="74">
        <f t="shared" si="475"/>
        <v>0</v>
      </c>
      <c r="P1699" s="71">
        <f t="shared" ca="1" si="476"/>
        <v>0.71808298999999998</v>
      </c>
      <c r="Q1699" s="71">
        <f t="shared" si="479"/>
        <v>0</v>
      </c>
      <c r="R1699" s="76" t="str">
        <f t="shared" si="477"/>
        <v>A+J=</v>
      </c>
      <c r="S1699" s="92">
        <f t="shared" si="478"/>
        <v>46604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0">
        <f t="shared" si="480"/>
        <v>46466</v>
      </c>
      <c r="B1700" s="77" t="str">
        <f t="shared" ca="1" si="481"/>
        <v>n.d</v>
      </c>
      <c r="C1700" s="71">
        <f t="shared" si="467"/>
        <v>500</v>
      </c>
      <c r="D1700" s="10">
        <f ca="1">IF(A1700&lt;$B$1,VLOOKUP(A1700,[1]DI!$A$4:$B$15000,2,FALSE),0)</f>
        <v>0</v>
      </c>
      <c r="E1700" s="71">
        <f t="shared" ca="1" si="468"/>
        <v>1</v>
      </c>
      <c r="F1700" s="71">
        <f ca="1">(TRUNC(PRODUCT($E$16:$E1699),16))</f>
        <v>1.37678777149288</v>
      </c>
      <c r="G1700" s="71">
        <f t="shared" ca="1" si="469"/>
        <v>1.37678777149288</v>
      </c>
      <c r="H1700" s="71">
        <f t="shared" ca="1" si="470"/>
        <v>1</v>
      </c>
      <c r="I1700" s="72">
        <f t="shared" si="482"/>
        <v>1.2999999999999999E-2</v>
      </c>
      <c r="J1700" s="92">
        <f t="shared" si="471"/>
        <v>46423</v>
      </c>
      <c r="K1700" s="73">
        <f t="shared" si="483"/>
        <v>28</v>
      </c>
      <c r="L1700" s="74">
        <f t="shared" si="472"/>
        <v>29</v>
      </c>
      <c r="M1700" s="75">
        <f t="shared" si="473"/>
        <v>1.001487496</v>
      </c>
      <c r="N1700" s="75">
        <f t="shared" ca="1" si="474"/>
        <v>1.001487496</v>
      </c>
      <c r="O1700" s="74">
        <f t="shared" si="475"/>
        <v>0</v>
      </c>
      <c r="P1700" s="71">
        <f t="shared" ca="1" si="476"/>
        <v>0.74374799000000003</v>
      </c>
      <c r="Q1700" s="71">
        <f t="shared" si="479"/>
        <v>0</v>
      </c>
      <c r="R1700" s="76" t="str">
        <f t="shared" si="477"/>
        <v>A+J=</v>
      </c>
      <c r="S1700" s="92">
        <f t="shared" si="478"/>
        <v>46604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0">
        <f t="shared" si="480"/>
        <v>46467</v>
      </c>
      <c r="B1701" s="77" t="str">
        <f t="shared" ca="1" si="481"/>
        <v>n.d</v>
      </c>
      <c r="C1701" s="71">
        <f t="shared" si="467"/>
        <v>500</v>
      </c>
      <c r="D1701" s="10">
        <f ca="1">IF(A1701&lt;$B$1,VLOOKUP(A1701,[1]DI!$A$4:$B$15000,2,FALSE),0)</f>
        <v>0</v>
      </c>
      <c r="E1701" s="71">
        <f t="shared" ca="1" si="468"/>
        <v>1</v>
      </c>
      <c r="F1701" s="71">
        <f ca="1">(TRUNC(PRODUCT($E$16:$E1700),16))</f>
        <v>1.37678777149288</v>
      </c>
      <c r="G1701" s="71">
        <f t="shared" ca="1" si="469"/>
        <v>1.37678777149288</v>
      </c>
      <c r="H1701" s="71">
        <f t="shared" ca="1" si="470"/>
        <v>1</v>
      </c>
      <c r="I1701" s="72">
        <f t="shared" si="482"/>
        <v>1.2999999999999999E-2</v>
      </c>
      <c r="J1701" s="92">
        <f t="shared" si="471"/>
        <v>46423</v>
      </c>
      <c r="K1701" s="73">
        <f t="shared" si="483"/>
        <v>28</v>
      </c>
      <c r="L1701" s="74">
        <f t="shared" si="472"/>
        <v>29</v>
      </c>
      <c r="M1701" s="75">
        <f t="shared" si="473"/>
        <v>1.001487496</v>
      </c>
      <c r="N1701" s="75">
        <f t="shared" ca="1" si="474"/>
        <v>1.001487496</v>
      </c>
      <c r="O1701" s="74">
        <f t="shared" si="475"/>
        <v>0</v>
      </c>
      <c r="P1701" s="71">
        <f t="shared" ca="1" si="476"/>
        <v>0.74374799000000003</v>
      </c>
      <c r="Q1701" s="71">
        <f t="shared" si="479"/>
        <v>0</v>
      </c>
      <c r="R1701" s="76" t="str">
        <f t="shared" si="477"/>
        <v>A+J=</v>
      </c>
      <c r="S1701" s="92">
        <f t="shared" si="478"/>
        <v>46604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0">
        <f t="shared" si="480"/>
        <v>46468</v>
      </c>
      <c r="B1702" s="77" t="str">
        <f t="shared" ca="1" si="481"/>
        <v>n.d</v>
      </c>
      <c r="C1702" s="71">
        <f t="shared" si="467"/>
        <v>500</v>
      </c>
      <c r="D1702" s="10">
        <f ca="1">IF(A1702&lt;$B$1,VLOOKUP(A1702,[1]DI!$A$4:$B$15000,2,FALSE),0)</f>
        <v>0</v>
      </c>
      <c r="E1702" s="71">
        <f t="shared" ca="1" si="468"/>
        <v>1</v>
      </c>
      <c r="F1702" s="71">
        <f ca="1">(TRUNC(PRODUCT($E$16:$E1701),16))</f>
        <v>1.37678777149288</v>
      </c>
      <c r="G1702" s="71">
        <f t="shared" ca="1" si="469"/>
        <v>1.37678777149288</v>
      </c>
      <c r="H1702" s="71">
        <f t="shared" ca="1" si="470"/>
        <v>1</v>
      </c>
      <c r="I1702" s="72">
        <f t="shared" si="482"/>
        <v>1.2999999999999999E-2</v>
      </c>
      <c r="J1702" s="92">
        <f t="shared" si="471"/>
        <v>46423</v>
      </c>
      <c r="K1702" s="73">
        <f t="shared" si="483"/>
        <v>29</v>
      </c>
      <c r="L1702" s="74">
        <f t="shared" si="472"/>
        <v>29</v>
      </c>
      <c r="M1702" s="75">
        <f t="shared" si="473"/>
        <v>1.001487496</v>
      </c>
      <c r="N1702" s="75">
        <f t="shared" ca="1" si="474"/>
        <v>1.001487496</v>
      </c>
      <c r="O1702" s="74">
        <f t="shared" si="475"/>
        <v>0</v>
      </c>
      <c r="P1702" s="71">
        <f t="shared" ca="1" si="476"/>
        <v>0.74374799000000003</v>
      </c>
      <c r="Q1702" s="71">
        <f t="shared" si="479"/>
        <v>0</v>
      </c>
      <c r="R1702" s="76" t="str">
        <f t="shared" si="477"/>
        <v>A+J=</v>
      </c>
      <c r="S1702" s="92">
        <f t="shared" si="478"/>
        <v>46604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0">
        <f t="shared" si="480"/>
        <v>46469</v>
      </c>
      <c r="B1703" s="77" t="str">
        <f t="shared" ca="1" si="481"/>
        <v>n.d</v>
      </c>
      <c r="C1703" s="71">
        <f t="shared" si="467"/>
        <v>500</v>
      </c>
      <c r="D1703" s="10">
        <f ca="1">IF(A1703&lt;$B$1,VLOOKUP(A1703,[1]DI!$A$4:$B$15000,2,FALSE),0)</f>
        <v>0</v>
      </c>
      <c r="E1703" s="71">
        <f t="shared" ca="1" si="468"/>
        <v>1</v>
      </c>
      <c r="F1703" s="71">
        <f ca="1">(TRUNC(PRODUCT($E$16:$E1702),16))</f>
        <v>1.37678777149288</v>
      </c>
      <c r="G1703" s="71">
        <f t="shared" ca="1" si="469"/>
        <v>1.37678777149288</v>
      </c>
      <c r="H1703" s="71">
        <f t="shared" ca="1" si="470"/>
        <v>1</v>
      </c>
      <c r="I1703" s="72">
        <f t="shared" si="482"/>
        <v>1.2999999999999999E-2</v>
      </c>
      <c r="J1703" s="92">
        <f t="shared" si="471"/>
        <v>46423</v>
      </c>
      <c r="K1703" s="73">
        <f t="shared" si="483"/>
        <v>30</v>
      </c>
      <c r="L1703" s="74">
        <f t="shared" si="472"/>
        <v>30</v>
      </c>
      <c r="M1703" s="75">
        <f t="shared" si="473"/>
        <v>1.001538829</v>
      </c>
      <c r="N1703" s="75">
        <f t="shared" ca="1" si="474"/>
        <v>1.001538829</v>
      </c>
      <c r="O1703" s="74">
        <f t="shared" si="475"/>
        <v>0</v>
      </c>
      <c r="P1703" s="71">
        <f t="shared" ca="1" si="476"/>
        <v>0.7694145</v>
      </c>
      <c r="Q1703" s="71">
        <f t="shared" si="479"/>
        <v>0</v>
      </c>
      <c r="R1703" s="76" t="str">
        <f t="shared" si="477"/>
        <v>A+J=</v>
      </c>
      <c r="S1703" s="92">
        <f t="shared" si="478"/>
        <v>46604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0">
        <f t="shared" si="480"/>
        <v>46470</v>
      </c>
      <c r="B1704" s="77" t="str">
        <f t="shared" ca="1" si="481"/>
        <v>n.d</v>
      </c>
      <c r="C1704" s="71">
        <f t="shared" si="467"/>
        <v>500</v>
      </c>
      <c r="D1704" s="10">
        <f ca="1">IF(A1704&lt;$B$1,VLOOKUP(A1704,[1]DI!$A$4:$B$15000,2,FALSE),0)</f>
        <v>0</v>
      </c>
      <c r="E1704" s="71">
        <f t="shared" ca="1" si="468"/>
        <v>1</v>
      </c>
      <c r="F1704" s="71">
        <f ca="1">(TRUNC(PRODUCT($E$16:$E1703),16))</f>
        <v>1.37678777149288</v>
      </c>
      <c r="G1704" s="71">
        <f t="shared" ca="1" si="469"/>
        <v>1.37678777149288</v>
      </c>
      <c r="H1704" s="71">
        <f t="shared" ca="1" si="470"/>
        <v>1</v>
      </c>
      <c r="I1704" s="72">
        <f t="shared" si="482"/>
        <v>1.2999999999999999E-2</v>
      </c>
      <c r="J1704" s="92">
        <f t="shared" si="471"/>
        <v>46423</v>
      </c>
      <c r="K1704" s="73">
        <f t="shared" si="483"/>
        <v>31</v>
      </c>
      <c r="L1704" s="74">
        <f t="shared" si="472"/>
        <v>31</v>
      </c>
      <c r="M1704" s="75">
        <f t="shared" si="473"/>
        <v>1.001590164</v>
      </c>
      <c r="N1704" s="75">
        <f t="shared" ca="1" si="474"/>
        <v>1.001590164</v>
      </c>
      <c r="O1704" s="74">
        <f t="shared" si="475"/>
        <v>0</v>
      </c>
      <c r="P1704" s="71">
        <f t="shared" ca="1" si="476"/>
        <v>0.79508199999999996</v>
      </c>
      <c r="Q1704" s="71">
        <f t="shared" si="479"/>
        <v>0</v>
      </c>
      <c r="R1704" s="76" t="str">
        <f t="shared" si="477"/>
        <v>A+J=</v>
      </c>
      <c r="S1704" s="92">
        <f t="shared" si="478"/>
        <v>46604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0">
        <f t="shared" si="480"/>
        <v>46471</v>
      </c>
      <c r="B1705" s="77" t="str">
        <f t="shared" ca="1" si="481"/>
        <v>n.d</v>
      </c>
      <c r="C1705" s="71">
        <f t="shared" si="467"/>
        <v>500</v>
      </c>
      <c r="D1705" s="10">
        <f ca="1">IF(A1705&lt;$B$1,VLOOKUP(A1705,[1]DI!$A$4:$B$15000,2,FALSE),0)</f>
        <v>0</v>
      </c>
      <c r="E1705" s="71">
        <f t="shared" ca="1" si="468"/>
        <v>1</v>
      </c>
      <c r="F1705" s="71">
        <f ca="1">(TRUNC(PRODUCT($E$16:$E1704),16))</f>
        <v>1.37678777149288</v>
      </c>
      <c r="G1705" s="71">
        <f t="shared" ca="1" si="469"/>
        <v>1.37678777149288</v>
      </c>
      <c r="H1705" s="71">
        <f t="shared" ca="1" si="470"/>
        <v>1</v>
      </c>
      <c r="I1705" s="72">
        <f t="shared" si="482"/>
        <v>1.2999999999999999E-2</v>
      </c>
      <c r="J1705" s="92">
        <f t="shared" si="471"/>
        <v>46423</v>
      </c>
      <c r="K1705" s="73">
        <f t="shared" si="483"/>
        <v>32</v>
      </c>
      <c r="L1705" s="74">
        <f t="shared" si="472"/>
        <v>32</v>
      </c>
      <c r="M1705" s="75">
        <f t="shared" si="473"/>
        <v>1.0016415009999999</v>
      </c>
      <c r="N1705" s="75">
        <f t="shared" ca="1" si="474"/>
        <v>1.0016415009999999</v>
      </c>
      <c r="O1705" s="74">
        <f t="shared" si="475"/>
        <v>0</v>
      </c>
      <c r="P1705" s="71">
        <f t="shared" ca="1" si="476"/>
        <v>0.82075049</v>
      </c>
      <c r="Q1705" s="71">
        <f t="shared" si="479"/>
        <v>0</v>
      </c>
      <c r="R1705" s="76" t="str">
        <f t="shared" si="477"/>
        <v>A+J=</v>
      </c>
      <c r="S1705" s="92">
        <f t="shared" si="478"/>
        <v>46604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0">
        <f t="shared" si="480"/>
        <v>46472</v>
      </c>
      <c r="B1706" s="77" t="str">
        <f t="shared" ca="1" si="481"/>
        <v>n.d</v>
      </c>
      <c r="C1706" s="71">
        <f t="shared" si="467"/>
        <v>500</v>
      </c>
      <c r="D1706" s="10">
        <f ca="1">IF(A1706&lt;$B$1,VLOOKUP(A1706,[1]DI!$A$4:$B$15000,2,FALSE),0)</f>
        <v>0</v>
      </c>
      <c r="E1706" s="71">
        <f t="shared" ca="1" si="468"/>
        <v>1</v>
      </c>
      <c r="F1706" s="71">
        <f ca="1">(TRUNC(PRODUCT($E$16:$E1705),16))</f>
        <v>1.37678777149288</v>
      </c>
      <c r="G1706" s="71">
        <f t="shared" ca="1" si="469"/>
        <v>1.37678777149288</v>
      </c>
      <c r="H1706" s="71">
        <f t="shared" ca="1" si="470"/>
        <v>1</v>
      </c>
      <c r="I1706" s="72">
        <f t="shared" si="482"/>
        <v>1.2999999999999999E-2</v>
      </c>
      <c r="J1706" s="92">
        <f t="shared" si="471"/>
        <v>46423</v>
      </c>
      <c r="K1706" s="73">
        <f t="shared" si="483"/>
        <v>32</v>
      </c>
      <c r="L1706" s="74">
        <f t="shared" si="472"/>
        <v>33</v>
      </c>
      <c r="M1706" s="75">
        <f t="shared" si="473"/>
        <v>1.001692842</v>
      </c>
      <c r="N1706" s="75">
        <f t="shared" ca="1" si="474"/>
        <v>1.001692842</v>
      </c>
      <c r="O1706" s="74">
        <f t="shared" si="475"/>
        <v>0</v>
      </c>
      <c r="P1706" s="71">
        <f t="shared" ca="1" si="476"/>
        <v>0.84642099000000004</v>
      </c>
      <c r="Q1706" s="71">
        <f t="shared" si="479"/>
        <v>0</v>
      </c>
      <c r="R1706" s="76" t="str">
        <f t="shared" si="477"/>
        <v>A+J=</v>
      </c>
      <c r="S1706" s="92">
        <f t="shared" si="478"/>
        <v>46604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0">
        <f t="shared" si="480"/>
        <v>46473</v>
      </c>
      <c r="B1707" s="77" t="str">
        <f t="shared" ca="1" si="481"/>
        <v>n.d</v>
      </c>
      <c r="C1707" s="71">
        <f t="shared" si="467"/>
        <v>500</v>
      </c>
      <c r="D1707" s="10">
        <f ca="1">IF(A1707&lt;$B$1,VLOOKUP(A1707,[1]DI!$A$4:$B$15000,2,FALSE),0)</f>
        <v>0</v>
      </c>
      <c r="E1707" s="71">
        <f t="shared" ca="1" si="468"/>
        <v>1</v>
      </c>
      <c r="F1707" s="71">
        <f ca="1">(TRUNC(PRODUCT($E$16:$E1706),16))</f>
        <v>1.37678777149288</v>
      </c>
      <c r="G1707" s="71">
        <f t="shared" ca="1" si="469"/>
        <v>1.37678777149288</v>
      </c>
      <c r="H1707" s="71">
        <f t="shared" ca="1" si="470"/>
        <v>1</v>
      </c>
      <c r="I1707" s="72">
        <f t="shared" si="482"/>
        <v>1.2999999999999999E-2</v>
      </c>
      <c r="J1707" s="92">
        <f t="shared" si="471"/>
        <v>46423</v>
      </c>
      <c r="K1707" s="73">
        <f t="shared" si="483"/>
        <v>32</v>
      </c>
      <c r="L1707" s="74">
        <f t="shared" si="472"/>
        <v>33</v>
      </c>
      <c r="M1707" s="75">
        <f t="shared" si="473"/>
        <v>1.001692842</v>
      </c>
      <c r="N1707" s="75">
        <f t="shared" ca="1" si="474"/>
        <v>1.001692842</v>
      </c>
      <c r="O1707" s="74">
        <f t="shared" si="475"/>
        <v>0</v>
      </c>
      <c r="P1707" s="71">
        <f t="shared" ca="1" si="476"/>
        <v>0.84642099000000004</v>
      </c>
      <c r="Q1707" s="71">
        <f t="shared" si="479"/>
        <v>0</v>
      </c>
      <c r="R1707" s="76" t="str">
        <f t="shared" si="477"/>
        <v>A+J=</v>
      </c>
      <c r="S1707" s="92">
        <f t="shared" si="478"/>
        <v>46604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0">
        <f t="shared" si="480"/>
        <v>46474</v>
      </c>
      <c r="B1708" s="77" t="str">
        <f t="shared" ca="1" si="481"/>
        <v>n.d</v>
      </c>
      <c r="C1708" s="71">
        <f t="shared" si="467"/>
        <v>500</v>
      </c>
      <c r="D1708" s="10">
        <f ca="1">IF(A1708&lt;$B$1,VLOOKUP(A1708,[1]DI!$A$4:$B$15000,2,FALSE),0)</f>
        <v>0</v>
      </c>
      <c r="E1708" s="71">
        <f t="shared" ca="1" si="468"/>
        <v>1</v>
      </c>
      <c r="F1708" s="71">
        <f ca="1">(TRUNC(PRODUCT($E$16:$E1707),16))</f>
        <v>1.37678777149288</v>
      </c>
      <c r="G1708" s="71">
        <f t="shared" ca="1" si="469"/>
        <v>1.37678777149288</v>
      </c>
      <c r="H1708" s="71">
        <f t="shared" ca="1" si="470"/>
        <v>1</v>
      </c>
      <c r="I1708" s="72">
        <f t="shared" si="482"/>
        <v>1.2999999999999999E-2</v>
      </c>
      <c r="J1708" s="92">
        <f t="shared" si="471"/>
        <v>46423</v>
      </c>
      <c r="K1708" s="73">
        <f t="shared" si="483"/>
        <v>32</v>
      </c>
      <c r="L1708" s="74">
        <f t="shared" si="472"/>
        <v>33</v>
      </c>
      <c r="M1708" s="75">
        <f t="shared" si="473"/>
        <v>1.001692842</v>
      </c>
      <c r="N1708" s="75">
        <f t="shared" ca="1" si="474"/>
        <v>1.001692842</v>
      </c>
      <c r="O1708" s="74">
        <f t="shared" si="475"/>
        <v>0</v>
      </c>
      <c r="P1708" s="71">
        <f t="shared" ca="1" si="476"/>
        <v>0.84642099000000004</v>
      </c>
      <c r="Q1708" s="71">
        <f t="shared" si="479"/>
        <v>0</v>
      </c>
      <c r="R1708" s="76" t="str">
        <f t="shared" si="477"/>
        <v>A+J=</v>
      </c>
      <c r="S1708" s="92">
        <f t="shared" si="478"/>
        <v>46604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0">
        <f t="shared" si="480"/>
        <v>46475</v>
      </c>
      <c r="B1709" s="77" t="str">
        <f t="shared" ca="1" si="481"/>
        <v>n.d</v>
      </c>
      <c r="C1709" s="71">
        <f t="shared" si="467"/>
        <v>500</v>
      </c>
      <c r="D1709" s="10">
        <f ca="1">IF(A1709&lt;$B$1,VLOOKUP(A1709,[1]DI!$A$4:$B$15000,2,FALSE),0)</f>
        <v>0</v>
      </c>
      <c r="E1709" s="71">
        <f t="shared" ca="1" si="468"/>
        <v>1</v>
      </c>
      <c r="F1709" s="71">
        <f ca="1">(TRUNC(PRODUCT($E$16:$E1708),16))</f>
        <v>1.37678777149288</v>
      </c>
      <c r="G1709" s="71">
        <f t="shared" ca="1" si="469"/>
        <v>1.37678777149288</v>
      </c>
      <c r="H1709" s="71">
        <f t="shared" ca="1" si="470"/>
        <v>1</v>
      </c>
      <c r="I1709" s="72">
        <f t="shared" si="482"/>
        <v>1.2999999999999999E-2</v>
      </c>
      <c r="J1709" s="92">
        <f t="shared" si="471"/>
        <v>46423</v>
      </c>
      <c r="K1709" s="73">
        <f t="shared" si="483"/>
        <v>33</v>
      </c>
      <c r="L1709" s="74">
        <f t="shared" si="472"/>
        <v>33</v>
      </c>
      <c r="M1709" s="75">
        <f t="shared" si="473"/>
        <v>1.001692842</v>
      </c>
      <c r="N1709" s="75">
        <f t="shared" ca="1" si="474"/>
        <v>1.001692842</v>
      </c>
      <c r="O1709" s="74">
        <f t="shared" si="475"/>
        <v>0</v>
      </c>
      <c r="P1709" s="71">
        <f t="shared" ca="1" si="476"/>
        <v>0.84642099000000004</v>
      </c>
      <c r="Q1709" s="71">
        <f t="shared" si="479"/>
        <v>0</v>
      </c>
      <c r="R1709" s="76" t="str">
        <f t="shared" si="477"/>
        <v>A+J=</v>
      </c>
      <c r="S1709" s="92">
        <f t="shared" si="478"/>
        <v>46604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0">
        <f t="shared" si="480"/>
        <v>46476</v>
      </c>
      <c r="B1710" s="77" t="str">
        <f t="shared" ca="1" si="481"/>
        <v>n.d</v>
      </c>
      <c r="C1710" s="71">
        <f t="shared" si="467"/>
        <v>500</v>
      </c>
      <c r="D1710" s="10">
        <f ca="1">IF(A1710&lt;$B$1,VLOOKUP(A1710,[1]DI!$A$4:$B$15000,2,FALSE),0)</f>
        <v>0</v>
      </c>
      <c r="E1710" s="71">
        <f t="shared" ca="1" si="468"/>
        <v>1</v>
      </c>
      <c r="F1710" s="71">
        <f ca="1">(TRUNC(PRODUCT($E$16:$E1709),16))</f>
        <v>1.37678777149288</v>
      </c>
      <c r="G1710" s="71">
        <f t="shared" ca="1" si="469"/>
        <v>1.37678777149288</v>
      </c>
      <c r="H1710" s="71">
        <f t="shared" ca="1" si="470"/>
        <v>1</v>
      </c>
      <c r="I1710" s="72">
        <f t="shared" si="482"/>
        <v>1.2999999999999999E-2</v>
      </c>
      <c r="J1710" s="92">
        <f t="shared" si="471"/>
        <v>46423</v>
      </c>
      <c r="K1710" s="73">
        <f t="shared" si="483"/>
        <v>34</v>
      </c>
      <c r="L1710" s="74">
        <f t="shared" si="472"/>
        <v>34</v>
      </c>
      <c r="M1710" s="75">
        <f t="shared" si="473"/>
        <v>1.001744185</v>
      </c>
      <c r="N1710" s="75">
        <f t="shared" ca="1" si="474"/>
        <v>1.001744185</v>
      </c>
      <c r="O1710" s="74">
        <f t="shared" si="475"/>
        <v>0</v>
      </c>
      <c r="P1710" s="71">
        <f t="shared" ca="1" si="476"/>
        <v>0.87209249</v>
      </c>
      <c r="Q1710" s="71">
        <f t="shared" si="479"/>
        <v>0</v>
      </c>
      <c r="R1710" s="76" t="str">
        <f t="shared" si="477"/>
        <v>A+J=</v>
      </c>
      <c r="S1710" s="92">
        <f t="shared" si="478"/>
        <v>46604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0">
        <f t="shared" si="480"/>
        <v>46477</v>
      </c>
      <c r="B1711" s="77" t="str">
        <f t="shared" ca="1" si="481"/>
        <v>n.d</v>
      </c>
      <c r="C1711" s="71">
        <f t="shared" si="467"/>
        <v>500</v>
      </c>
      <c r="D1711" s="10">
        <f ca="1">IF(A1711&lt;$B$1,VLOOKUP(A1711,[1]DI!$A$4:$B$15000,2,FALSE),0)</f>
        <v>0</v>
      </c>
      <c r="E1711" s="71">
        <f t="shared" ca="1" si="468"/>
        <v>1</v>
      </c>
      <c r="F1711" s="71">
        <f ca="1">(TRUNC(PRODUCT($E$16:$E1710),16))</f>
        <v>1.37678777149288</v>
      </c>
      <c r="G1711" s="71">
        <f t="shared" ca="1" si="469"/>
        <v>1.37678777149288</v>
      </c>
      <c r="H1711" s="71">
        <f t="shared" ca="1" si="470"/>
        <v>1</v>
      </c>
      <c r="I1711" s="72">
        <f t="shared" si="482"/>
        <v>1.2999999999999999E-2</v>
      </c>
      <c r="J1711" s="92">
        <f t="shared" si="471"/>
        <v>46423</v>
      </c>
      <c r="K1711" s="73">
        <f t="shared" si="483"/>
        <v>35</v>
      </c>
      <c r="L1711" s="74">
        <f t="shared" si="472"/>
        <v>35</v>
      </c>
      <c r="M1711" s="75">
        <f t="shared" si="473"/>
        <v>1.0017955300000001</v>
      </c>
      <c r="N1711" s="75">
        <f t="shared" ca="1" si="474"/>
        <v>1.0017955300000001</v>
      </c>
      <c r="O1711" s="74">
        <f t="shared" si="475"/>
        <v>0</v>
      </c>
      <c r="P1711" s="71">
        <f t="shared" ca="1" si="476"/>
        <v>0.89776500000000004</v>
      </c>
      <c r="Q1711" s="71">
        <f t="shared" si="479"/>
        <v>0</v>
      </c>
      <c r="R1711" s="76" t="str">
        <f t="shared" si="477"/>
        <v>A+J=</v>
      </c>
      <c r="S1711" s="92">
        <f t="shared" si="478"/>
        <v>46604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0">
        <f t="shared" si="480"/>
        <v>46478</v>
      </c>
      <c r="B1712" s="77" t="str">
        <f t="shared" ca="1" si="481"/>
        <v>n.d</v>
      </c>
      <c r="C1712" s="71">
        <f t="shared" si="467"/>
        <v>500</v>
      </c>
      <c r="D1712" s="10">
        <f ca="1">IF(A1712&lt;$B$1,VLOOKUP(A1712,[1]DI!$A$4:$B$15000,2,FALSE),0)</f>
        <v>0</v>
      </c>
      <c r="E1712" s="71">
        <f t="shared" ca="1" si="468"/>
        <v>1</v>
      </c>
      <c r="F1712" s="71">
        <f ca="1">(TRUNC(PRODUCT($E$16:$E1711),16))</f>
        <v>1.37678777149288</v>
      </c>
      <c r="G1712" s="71">
        <f t="shared" ca="1" si="469"/>
        <v>1.37678777149288</v>
      </c>
      <c r="H1712" s="71">
        <f t="shared" ca="1" si="470"/>
        <v>1</v>
      </c>
      <c r="I1712" s="72">
        <f t="shared" si="482"/>
        <v>1.2999999999999999E-2</v>
      </c>
      <c r="J1712" s="92">
        <f t="shared" si="471"/>
        <v>46423</v>
      </c>
      <c r="K1712" s="73">
        <f t="shared" si="483"/>
        <v>36</v>
      </c>
      <c r="L1712" s="74">
        <f t="shared" si="472"/>
        <v>36</v>
      </c>
      <c r="M1712" s="75">
        <f t="shared" si="473"/>
        <v>1.0018468780000001</v>
      </c>
      <c r="N1712" s="75">
        <f t="shared" ca="1" si="474"/>
        <v>1.0018468780000001</v>
      </c>
      <c r="O1712" s="74">
        <f t="shared" si="475"/>
        <v>0</v>
      </c>
      <c r="P1712" s="71">
        <f t="shared" ca="1" si="476"/>
        <v>0.92343900000000001</v>
      </c>
      <c r="Q1712" s="71">
        <f t="shared" si="479"/>
        <v>0</v>
      </c>
      <c r="R1712" s="76" t="str">
        <f t="shared" si="477"/>
        <v>A+J=</v>
      </c>
      <c r="S1712" s="92">
        <f t="shared" si="478"/>
        <v>46604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0">
        <f t="shared" si="480"/>
        <v>46479</v>
      </c>
      <c r="B1713" s="77" t="str">
        <f t="shared" ca="1" si="481"/>
        <v>n.d</v>
      </c>
      <c r="C1713" s="71">
        <f t="shared" si="467"/>
        <v>500</v>
      </c>
      <c r="D1713" s="10">
        <f ca="1">IF(A1713&lt;$B$1,VLOOKUP(A1713,[1]DI!$A$4:$B$15000,2,FALSE),0)</f>
        <v>0</v>
      </c>
      <c r="E1713" s="71">
        <f t="shared" ca="1" si="468"/>
        <v>1</v>
      </c>
      <c r="F1713" s="71">
        <f ca="1">(TRUNC(PRODUCT($E$16:$E1712),16))</f>
        <v>1.37678777149288</v>
      </c>
      <c r="G1713" s="71">
        <f t="shared" ca="1" si="469"/>
        <v>1.37678777149288</v>
      </c>
      <c r="H1713" s="71">
        <f t="shared" ca="1" si="470"/>
        <v>1</v>
      </c>
      <c r="I1713" s="72">
        <f t="shared" si="482"/>
        <v>1.2999999999999999E-2</v>
      </c>
      <c r="J1713" s="92">
        <f t="shared" si="471"/>
        <v>46423</v>
      </c>
      <c r="K1713" s="73">
        <f t="shared" si="483"/>
        <v>37</v>
      </c>
      <c r="L1713" s="74">
        <f t="shared" si="472"/>
        <v>37</v>
      </c>
      <c r="M1713" s="75">
        <f t="shared" si="473"/>
        <v>1.001898229</v>
      </c>
      <c r="N1713" s="75">
        <f t="shared" ca="1" si="474"/>
        <v>1.001898229</v>
      </c>
      <c r="O1713" s="74">
        <f t="shared" si="475"/>
        <v>0</v>
      </c>
      <c r="P1713" s="71">
        <f t="shared" ca="1" si="476"/>
        <v>0.94911449999999997</v>
      </c>
      <c r="Q1713" s="71">
        <f t="shared" si="479"/>
        <v>0</v>
      </c>
      <c r="R1713" s="76" t="str">
        <f t="shared" si="477"/>
        <v>A+J=</v>
      </c>
      <c r="S1713" s="92">
        <f t="shared" si="478"/>
        <v>46604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0">
        <f t="shared" si="480"/>
        <v>46480</v>
      </c>
      <c r="B1714" s="77" t="str">
        <f t="shared" ca="1" si="481"/>
        <v>n.d</v>
      </c>
      <c r="C1714" s="71">
        <f t="shared" ref="C1714:C1777" si="484">(C1713-Q1713)</f>
        <v>500</v>
      </c>
      <c r="D1714" s="10">
        <f ca="1">IF(A1714&lt;$B$1,VLOOKUP(A1714,[1]DI!$A$4:$B$15000,2,FALSE),0)</f>
        <v>0</v>
      </c>
      <c r="E1714" s="71">
        <f t="shared" ref="E1714:E1777" ca="1" si="485">IF(A1714&lt;A$13,1,ROUND(((1+D1714)^(1/252)),8))</f>
        <v>1</v>
      </c>
      <c r="F1714" s="71">
        <f ca="1">(TRUNC(PRODUCT($E$16:$E1713),16))</f>
        <v>1.37678777149288</v>
      </c>
      <c r="G1714" s="71">
        <f t="shared" ref="G1714:G1777" ca="1" si="486">IF(O1713&gt;0,F1713,G1713)</f>
        <v>1.37678777149288</v>
      </c>
      <c r="H1714" s="71">
        <f t="shared" ref="H1714:H1777" ca="1" si="487">ROUND(F1714/G1714,8)</f>
        <v>1</v>
      </c>
      <c r="I1714" s="72">
        <f t="shared" si="482"/>
        <v>1.2999999999999999E-2</v>
      </c>
      <c r="J1714" s="92">
        <f t="shared" ref="J1714:J1777" si="488">IF(O1713&gt;0,VLOOKUP(O1713,U$16:AE$76,2),J1713)</f>
        <v>46423</v>
      </c>
      <c r="K1714" s="73">
        <f t="shared" si="483"/>
        <v>37</v>
      </c>
      <c r="L1714" s="74">
        <f t="shared" ref="L1714:L1777" si="489">IF(AND(K1714=1,K1713=1),1,IF(K1714&gt;0,IF(K1714=K1713,K1714+1,K1714),0))</f>
        <v>38</v>
      </c>
      <c r="M1714" s="75">
        <f t="shared" ref="M1714:M1777" si="490">ROUND((I1714+1)^(L1714/252),9)</f>
        <v>1.001949583</v>
      </c>
      <c r="N1714" s="75">
        <f t="shared" ref="N1714:N1777" ca="1" si="491">ROUND(H1714*M1714,9)</f>
        <v>1.001949583</v>
      </c>
      <c r="O1714" s="74">
        <f t="shared" ref="O1714:O1777" si="492">IF(VLOOKUP(A1714,V$16:AC$76,8)=VLOOKUP(A1713,V$16:AC$76,8),0,VLOOKUP(A1714,V$16:AC$76,8))</f>
        <v>0</v>
      </c>
      <c r="P1714" s="71">
        <f t="shared" ref="P1714:P1777" ca="1" si="493">TRUNC(((N1714-1)*C1714),8)</f>
        <v>0.97479150000000003</v>
      </c>
      <c r="Q1714" s="71">
        <f t="shared" si="479"/>
        <v>0</v>
      </c>
      <c r="R1714" s="76" t="str">
        <f t="shared" ref="R1714:R1777" si="494">IF(O1713&gt;0,VLOOKUP(O1713,U$16:AE$76,10),R1713)</f>
        <v>A+J=</v>
      </c>
      <c r="S1714" s="92">
        <f t="shared" ref="S1714:S1777" si="495">IF(O1713&gt;0,VLOOKUP(O1713,U$16:AE$76,11),S1713)</f>
        <v>46604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0">
        <f t="shared" si="480"/>
        <v>46481</v>
      </c>
      <c r="B1715" s="77" t="str">
        <f t="shared" ca="1" si="481"/>
        <v>n.d</v>
      </c>
      <c r="C1715" s="71">
        <f t="shared" si="484"/>
        <v>500</v>
      </c>
      <c r="D1715" s="10">
        <f ca="1">IF(A1715&lt;$B$1,VLOOKUP(A1715,[1]DI!$A$4:$B$15000,2,FALSE),0)</f>
        <v>0</v>
      </c>
      <c r="E1715" s="71">
        <f t="shared" ca="1" si="485"/>
        <v>1</v>
      </c>
      <c r="F1715" s="71">
        <f ca="1">(TRUNC(PRODUCT($E$16:$E1714),16))</f>
        <v>1.37678777149288</v>
      </c>
      <c r="G1715" s="71">
        <f t="shared" ca="1" si="486"/>
        <v>1.37678777149288</v>
      </c>
      <c r="H1715" s="71">
        <f t="shared" ca="1" si="487"/>
        <v>1</v>
      </c>
      <c r="I1715" s="72">
        <f t="shared" si="482"/>
        <v>1.2999999999999999E-2</v>
      </c>
      <c r="J1715" s="92">
        <f t="shared" si="488"/>
        <v>46423</v>
      </c>
      <c r="K1715" s="73">
        <f t="shared" si="483"/>
        <v>37</v>
      </c>
      <c r="L1715" s="74">
        <f t="shared" si="489"/>
        <v>38</v>
      </c>
      <c r="M1715" s="75">
        <f t="shared" si="490"/>
        <v>1.001949583</v>
      </c>
      <c r="N1715" s="75">
        <f t="shared" ca="1" si="491"/>
        <v>1.001949583</v>
      </c>
      <c r="O1715" s="74">
        <f t="shared" si="492"/>
        <v>0</v>
      </c>
      <c r="P1715" s="71">
        <f t="shared" ca="1" si="493"/>
        <v>0.97479150000000003</v>
      </c>
      <c r="Q1715" s="71">
        <f t="shared" si="479"/>
        <v>0</v>
      </c>
      <c r="R1715" s="76" t="str">
        <f t="shared" si="494"/>
        <v>A+J=</v>
      </c>
      <c r="S1715" s="92">
        <f t="shared" si="495"/>
        <v>46604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0">
        <f t="shared" si="480"/>
        <v>46482</v>
      </c>
      <c r="B1716" s="77" t="str">
        <f t="shared" ca="1" si="481"/>
        <v>n.d</v>
      </c>
      <c r="C1716" s="71">
        <f t="shared" si="484"/>
        <v>500</v>
      </c>
      <c r="D1716" s="10">
        <f ca="1">IF(A1716&lt;$B$1,VLOOKUP(A1716,[1]DI!$A$4:$B$15000,2,FALSE),0)</f>
        <v>0</v>
      </c>
      <c r="E1716" s="71">
        <f t="shared" ca="1" si="485"/>
        <v>1</v>
      </c>
      <c r="F1716" s="71">
        <f ca="1">(TRUNC(PRODUCT($E$16:$E1715),16))</f>
        <v>1.37678777149288</v>
      </c>
      <c r="G1716" s="71">
        <f t="shared" ca="1" si="486"/>
        <v>1.37678777149288</v>
      </c>
      <c r="H1716" s="71">
        <f t="shared" ca="1" si="487"/>
        <v>1</v>
      </c>
      <c r="I1716" s="72">
        <f t="shared" si="482"/>
        <v>1.2999999999999999E-2</v>
      </c>
      <c r="J1716" s="92">
        <f t="shared" si="488"/>
        <v>46423</v>
      </c>
      <c r="K1716" s="73">
        <f t="shared" si="483"/>
        <v>38</v>
      </c>
      <c r="L1716" s="74">
        <f t="shared" si="489"/>
        <v>38</v>
      </c>
      <c r="M1716" s="75">
        <f t="shared" si="490"/>
        <v>1.001949583</v>
      </c>
      <c r="N1716" s="75">
        <f t="shared" ca="1" si="491"/>
        <v>1.001949583</v>
      </c>
      <c r="O1716" s="74">
        <f t="shared" si="492"/>
        <v>0</v>
      </c>
      <c r="P1716" s="71">
        <f t="shared" ca="1" si="493"/>
        <v>0.97479150000000003</v>
      </c>
      <c r="Q1716" s="71">
        <f t="shared" si="479"/>
        <v>0</v>
      </c>
      <c r="R1716" s="76" t="str">
        <f t="shared" si="494"/>
        <v>A+J=</v>
      </c>
      <c r="S1716" s="92">
        <f t="shared" si="495"/>
        <v>46604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0">
        <f t="shared" si="480"/>
        <v>46483</v>
      </c>
      <c r="B1717" s="77" t="str">
        <f t="shared" ca="1" si="481"/>
        <v>n.d</v>
      </c>
      <c r="C1717" s="71">
        <f t="shared" si="484"/>
        <v>500</v>
      </c>
      <c r="D1717" s="10">
        <f ca="1">IF(A1717&lt;$B$1,VLOOKUP(A1717,[1]DI!$A$4:$B$15000,2,FALSE),0)</f>
        <v>0</v>
      </c>
      <c r="E1717" s="71">
        <f t="shared" ca="1" si="485"/>
        <v>1</v>
      </c>
      <c r="F1717" s="71">
        <f ca="1">(TRUNC(PRODUCT($E$16:$E1716),16))</f>
        <v>1.37678777149288</v>
      </c>
      <c r="G1717" s="71">
        <f t="shared" ca="1" si="486"/>
        <v>1.37678777149288</v>
      </c>
      <c r="H1717" s="71">
        <f t="shared" ca="1" si="487"/>
        <v>1</v>
      </c>
      <c r="I1717" s="72">
        <f t="shared" si="482"/>
        <v>1.2999999999999999E-2</v>
      </c>
      <c r="J1717" s="92">
        <f t="shared" si="488"/>
        <v>46423</v>
      </c>
      <c r="K1717" s="73">
        <f t="shared" si="483"/>
        <v>39</v>
      </c>
      <c r="L1717" s="74">
        <f t="shared" si="489"/>
        <v>39</v>
      </c>
      <c r="M1717" s="75">
        <f t="shared" si="490"/>
        <v>1.002000939</v>
      </c>
      <c r="N1717" s="75">
        <f t="shared" ca="1" si="491"/>
        <v>1.002000939</v>
      </c>
      <c r="O1717" s="74">
        <f t="shared" si="492"/>
        <v>0</v>
      </c>
      <c r="P1717" s="71">
        <f t="shared" ca="1" si="493"/>
        <v>1.00046949</v>
      </c>
      <c r="Q1717" s="71">
        <f t="shared" si="479"/>
        <v>0</v>
      </c>
      <c r="R1717" s="76" t="str">
        <f t="shared" si="494"/>
        <v>A+J=</v>
      </c>
      <c r="S1717" s="92">
        <f t="shared" si="495"/>
        <v>46604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0">
        <f t="shared" si="480"/>
        <v>46484</v>
      </c>
      <c r="B1718" s="77" t="str">
        <f t="shared" ca="1" si="481"/>
        <v>n.d</v>
      </c>
      <c r="C1718" s="71">
        <f t="shared" si="484"/>
        <v>500</v>
      </c>
      <c r="D1718" s="10">
        <f ca="1">IF(A1718&lt;$B$1,VLOOKUP(A1718,[1]DI!$A$4:$B$15000,2,FALSE),0)</f>
        <v>0</v>
      </c>
      <c r="E1718" s="71">
        <f t="shared" ca="1" si="485"/>
        <v>1</v>
      </c>
      <c r="F1718" s="71">
        <f ca="1">(TRUNC(PRODUCT($E$16:$E1717),16))</f>
        <v>1.37678777149288</v>
      </c>
      <c r="G1718" s="71">
        <f t="shared" ca="1" si="486"/>
        <v>1.37678777149288</v>
      </c>
      <c r="H1718" s="71">
        <f t="shared" ca="1" si="487"/>
        <v>1</v>
      </c>
      <c r="I1718" s="72">
        <f t="shared" si="482"/>
        <v>1.2999999999999999E-2</v>
      </c>
      <c r="J1718" s="92">
        <f t="shared" si="488"/>
        <v>46423</v>
      </c>
      <c r="K1718" s="73">
        <f t="shared" si="483"/>
        <v>40</v>
      </c>
      <c r="L1718" s="74">
        <f t="shared" si="489"/>
        <v>40</v>
      </c>
      <c r="M1718" s="75">
        <f t="shared" si="490"/>
        <v>1.002052298</v>
      </c>
      <c r="N1718" s="75">
        <f t="shared" ca="1" si="491"/>
        <v>1.002052298</v>
      </c>
      <c r="O1718" s="74">
        <f t="shared" si="492"/>
        <v>0</v>
      </c>
      <c r="P1718" s="71">
        <f t="shared" ca="1" si="493"/>
        <v>1.02614899</v>
      </c>
      <c r="Q1718" s="71">
        <f t="shared" si="479"/>
        <v>0</v>
      </c>
      <c r="R1718" s="76" t="str">
        <f t="shared" si="494"/>
        <v>A+J=</v>
      </c>
      <c r="S1718" s="92">
        <f t="shared" si="495"/>
        <v>46604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0">
        <f t="shared" si="480"/>
        <v>46485</v>
      </c>
      <c r="B1719" s="77" t="str">
        <f t="shared" ca="1" si="481"/>
        <v>n.d</v>
      </c>
      <c r="C1719" s="71">
        <f t="shared" si="484"/>
        <v>500</v>
      </c>
      <c r="D1719" s="10">
        <f ca="1">IF(A1719&lt;$B$1,VLOOKUP(A1719,[1]DI!$A$4:$B$15000,2,FALSE),0)</f>
        <v>0</v>
      </c>
      <c r="E1719" s="71">
        <f t="shared" ca="1" si="485"/>
        <v>1</v>
      </c>
      <c r="F1719" s="71">
        <f ca="1">(TRUNC(PRODUCT($E$16:$E1718),16))</f>
        <v>1.37678777149288</v>
      </c>
      <c r="G1719" s="71">
        <f t="shared" ca="1" si="486"/>
        <v>1.37678777149288</v>
      </c>
      <c r="H1719" s="71">
        <f t="shared" ca="1" si="487"/>
        <v>1</v>
      </c>
      <c r="I1719" s="72">
        <f t="shared" si="482"/>
        <v>1.2999999999999999E-2</v>
      </c>
      <c r="J1719" s="92">
        <f t="shared" si="488"/>
        <v>46423</v>
      </c>
      <c r="K1719" s="73">
        <f t="shared" si="483"/>
        <v>41</v>
      </c>
      <c r="L1719" s="74">
        <f t="shared" si="489"/>
        <v>41</v>
      </c>
      <c r="M1719" s="75">
        <f t="shared" si="490"/>
        <v>1.0021036590000001</v>
      </c>
      <c r="N1719" s="75">
        <f t="shared" ca="1" si="491"/>
        <v>1.0021036590000001</v>
      </c>
      <c r="O1719" s="74">
        <f t="shared" si="492"/>
        <v>0</v>
      </c>
      <c r="P1719" s="71">
        <f t="shared" ca="1" si="493"/>
        <v>1.0518295</v>
      </c>
      <c r="Q1719" s="71">
        <f t="shared" si="479"/>
        <v>0</v>
      </c>
      <c r="R1719" s="76" t="str">
        <f t="shared" si="494"/>
        <v>A+J=</v>
      </c>
      <c r="S1719" s="92">
        <f t="shared" si="495"/>
        <v>46604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0">
        <f t="shared" si="480"/>
        <v>46486</v>
      </c>
      <c r="B1720" s="77" t="str">
        <f t="shared" ca="1" si="481"/>
        <v>n.d</v>
      </c>
      <c r="C1720" s="71">
        <f t="shared" si="484"/>
        <v>500</v>
      </c>
      <c r="D1720" s="10">
        <f ca="1">IF(A1720&lt;$B$1,VLOOKUP(A1720,[1]DI!$A$4:$B$15000,2,FALSE),0)</f>
        <v>0</v>
      </c>
      <c r="E1720" s="71">
        <f t="shared" ca="1" si="485"/>
        <v>1</v>
      </c>
      <c r="F1720" s="71">
        <f ca="1">(TRUNC(PRODUCT($E$16:$E1719),16))</f>
        <v>1.37678777149288</v>
      </c>
      <c r="G1720" s="71">
        <f t="shared" ca="1" si="486"/>
        <v>1.37678777149288</v>
      </c>
      <c r="H1720" s="71">
        <f t="shared" ca="1" si="487"/>
        <v>1</v>
      </c>
      <c r="I1720" s="72">
        <f t="shared" si="482"/>
        <v>1.2999999999999999E-2</v>
      </c>
      <c r="J1720" s="92">
        <f t="shared" si="488"/>
        <v>46423</v>
      </c>
      <c r="K1720" s="73">
        <f t="shared" si="483"/>
        <v>42</v>
      </c>
      <c r="L1720" s="74">
        <f t="shared" si="489"/>
        <v>42</v>
      </c>
      <c r="M1720" s="75">
        <f t="shared" si="490"/>
        <v>1.002155023</v>
      </c>
      <c r="N1720" s="75">
        <f t="shared" ca="1" si="491"/>
        <v>1.002155023</v>
      </c>
      <c r="O1720" s="74">
        <f t="shared" si="492"/>
        <v>0</v>
      </c>
      <c r="P1720" s="71">
        <f t="shared" ca="1" si="493"/>
        <v>1.0775115</v>
      </c>
      <c r="Q1720" s="71">
        <f t="shared" si="479"/>
        <v>0</v>
      </c>
      <c r="R1720" s="76" t="str">
        <f t="shared" si="494"/>
        <v>A+J=</v>
      </c>
      <c r="S1720" s="92">
        <f t="shared" si="495"/>
        <v>46604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0">
        <f t="shared" si="480"/>
        <v>46487</v>
      </c>
      <c r="B1721" s="77" t="str">
        <f t="shared" ca="1" si="481"/>
        <v>n.d</v>
      </c>
      <c r="C1721" s="71">
        <f t="shared" si="484"/>
        <v>500</v>
      </c>
      <c r="D1721" s="10">
        <f ca="1">IF(A1721&lt;$B$1,VLOOKUP(A1721,[1]DI!$A$4:$B$15000,2,FALSE),0)</f>
        <v>0</v>
      </c>
      <c r="E1721" s="71">
        <f t="shared" ca="1" si="485"/>
        <v>1</v>
      </c>
      <c r="F1721" s="71">
        <f ca="1">(TRUNC(PRODUCT($E$16:$E1720),16))</f>
        <v>1.37678777149288</v>
      </c>
      <c r="G1721" s="71">
        <f t="shared" ca="1" si="486"/>
        <v>1.37678777149288</v>
      </c>
      <c r="H1721" s="71">
        <f t="shared" ca="1" si="487"/>
        <v>1</v>
      </c>
      <c r="I1721" s="72">
        <f t="shared" si="482"/>
        <v>1.2999999999999999E-2</v>
      </c>
      <c r="J1721" s="92">
        <f t="shared" si="488"/>
        <v>46423</v>
      </c>
      <c r="K1721" s="73">
        <f t="shared" si="483"/>
        <v>42</v>
      </c>
      <c r="L1721" s="74">
        <f t="shared" si="489"/>
        <v>43</v>
      </c>
      <c r="M1721" s="75">
        <f t="shared" si="490"/>
        <v>1.00220639</v>
      </c>
      <c r="N1721" s="75">
        <f t="shared" ca="1" si="491"/>
        <v>1.00220639</v>
      </c>
      <c r="O1721" s="74">
        <f t="shared" si="492"/>
        <v>0</v>
      </c>
      <c r="P1721" s="71">
        <f t="shared" ca="1" si="493"/>
        <v>1.1031949999999999</v>
      </c>
      <c r="Q1721" s="71">
        <f t="shared" si="479"/>
        <v>0</v>
      </c>
      <c r="R1721" s="76" t="str">
        <f t="shared" si="494"/>
        <v>A+J=</v>
      </c>
      <c r="S1721" s="92">
        <f t="shared" si="495"/>
        <v>46604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0">
        <f t="shared" si="480"/>
        <v>46488</v>
      </c>
      <c r="B1722" s="77" t="str">
        <f t="shared" ca="1" si="481"/>
        <v>n.d</v>
      </c>
      <c r="C1722" s="71">
        <f t="shared" si="484"/>
        <v>500</v>
      </c>
      <c r="D1722" s="10">
        <f ca="1">IF(A1722&lt;$B$1,VLOOKUP(A1722,[1]DI!$A$4:$B$15000,2,FALSE),0)</f>
        <v>0</v>
      </c>
      <c r="E1722" s="71">
        <f t="shared" ca="1" si="485"/>
        <v>1</v>
      </c>
      <c r="F1722" s="71">
        <f ca="1">(TRUNC(PRODUCT($E$16:$E1721),16))</f>
        <v>1.37678777149288</v>
      </c>
      <c r="G1722" s="71">
        <f t="shared" ca="1" si="486"/>
        <v>1.37678777149288</v>
      </c>
      <c r="H1722" s="71">
        <f t="shared" ca="1" si="487"/>
        <v>1</v>
      </c>
      <c r="I1722" s="72">
        <f t="shared" si="482"/>
        <v>1.2999999999999999E-2</v>
      </c>
      <c r="J1722" s="92">
        <f t="shared" si="488"/>
        <v>46423</v>
      </c>
      <c r="K1722" s="73">
        <f t="shared" si="483"/>
        <v>42</v>
      </c>
      <c r="L1722" s="74">
        <f t="shared" si="489"/>
        <v>43</v>
      </c>
      <c r="M1722" s="75">
        <f t="shared" si="490"/>
        <v>1.00220639</v>
      </c>
      <c r="N1722" s="75">
        <f t="shared" ca="1" si="491"/>
        <v>1.00220639</v>
      </c>
      <c r="O1722" s="74">
        <f t="shared" si="492"/>
        <v>0</v>
      </c>
      <c r="P1722" s="71">
        <f t="shared" ca="1" si="493"/>
        <v>1.1031949999999999</v>
      </c>
      <c r="Q1722" s="71">
        <f t="shared" si="479"/>
        <v>0</v>
      </c>
      <c r="R1722" s="76" t="str">
        <f t="shared" si="494"/>
        <v>A+J=</v>
      </c>
      <c r="S1722" s="92">
        <f t="shared" si="495"/>
        <v>46604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0">
        <f t="shared" si="480"/>
        <v>46489</v>
      </c>
      <c r="B1723" s="77" t="str">
        <f t="shared" ca="1" si="481"/>
        <v>n.d</v>
      </c>
      <c r="C1723" s="71">
        <f t="shared" si="484"/>
        <v>500</v>
      </c>
      <c r="D1723" s="10">
        <f ca="1">IF(A1723&lt;$B$1,VLOOKUP(A1723,[1]DI!$A$4:$B$15000,2,FALSE),0)</f>
        <v>0</v>
      </c>
      <c r="E1723" s="71">
        <f t="shared" ca="1" si="485"/>
        <v>1</v>
      </c>
      <c r="F1723" s="71">
        <f ca="1">(TRUNC(PRODUCT($E$16:$E1722),16))</f>
        <v>1.37678777149288</v>
      </c>
      <c r="G1723" s="71">
        <f t="shared" ca="1" si="486"/>
        <v>1.37678777149288</v>
      </c>
      <c r="H1723" s="71">
        <f t="shared" ca="1" si="487"/>
        <v>1</v>
      </c>
      <c r="I1723" s="72">
        <f t="shared" si="482"/>
        <v>1.2999999999999999E-2</v>
      </c>
      <c r="J1723" s="92">
        <f t="shared" si="488"/>
        <v>46423</v>
      </c>
      <c r="K1723" s="73">
        <f t="shared" si="483"/>
        <v>43</v>
      </c>
      <c r="L1723" s="74">
        <f t="shared" si="489"/>
        <v>43</v>
      </c>
      <c r="M1723" s="75">
        <f t="shared" si="490"/>
        <v>1.00220639</v>
      </c>
      <c r="N1723" s="75">
        <f t="shared" ca="1" si="491"/>
        <v>1.00220639</v>
      </c>
      <c r="O1723" s="74">
        <f t="shared" si="492"/>
        <v>0</v>
      </c>
      <c r="P1723" s="71">
        <f t="shared" ca="1" si="493"/>
        <v>1.1031949999999999</v>
      </c>
      <c r="Q1723" s="71">
        <f t="shared" si="479"/>
        <v>0</v>
      </c>
      <c r="R1723" s="76" t="str">
        <f t="shared" si="494"/>
        <v>A+J=</v>
      </c>
      <c r="S1723" s="92">
        <f t="shared" si="495"/>
        <v>46604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0">
        <f t="shared" si="480"/>
        <v>46490</v>
      </c>
      <c r="B1724" s="77" t="str">
        <f t="shared" ca="1" si="481"/>
        <v>n.d</v>
      </c>
      <c r="C1724" s="71">
        <f t="shared" si="484"/>
        <v>500</v>
      </c>
      <c r="D1724" s="10">
        <f ca="1">IF(A1724&lt;$B$1,VLOOKUP(A1724,[1]DI!$A$4:$B$15000,2,FALSE),0)</f>
        <v>0</v>
      </c>
      <c r="E1724" s="71">
        <f t="shared" ca="1" si="485"/>
        <v>1</v>
      </c>
      <c r="F1724" s="71">
        <f ca="1">(TRUNC(PRODUCT($E$16:$E1723),16))</f>
        <v>1.37678777149288</v>
      </c>
      <c r="G1724" s="71">
        <f t="shared" ca="1" si="486"/>
        <v>1.37678777149288</v>
      </c>
      <c r="H1724" s="71">
        <f t="shared" ca="1" si="487"/>
        <v>1</v>
      </c>
      <c r="I1724" s="72">
        <f t="shared" si="482"/>
        <v>1.2999999999999999E-2</v>
      </c>
      <c r="J1724" s="92">
        <f t="shared" si="488"/>
        <v>46423</v>
      </c>
      <c r="K1724" s="73">
        <f t="shared" si="483"/>
        <v>44</v>
      </c>
      <c r="L1724" s="74">
        <f t="shared" si="489"/>
        <v>44</v>
      </c>
      <c r="M1724" s="75">
        <f t="shared" si="490"/>
        <v>1.0022577589999999</v>
      </c>
      <c r="N1724" s="75">
        <f t="shared" ca="1" si="491"/>
        <v>1.0022577589999999</v>
      </c>
      <c r="O1724" s="74">
        <f t="shared" si="492"/>
        <v>0</v>
      </c>
      <c r="P1724" s="71">
        <f t="shared" ca="1" si="493"/>
        <v>1.1288794900000001</v>
      </c>
      <c r="Q1724" s="71">
        <f t="shared" si="479"/>
        <v>0</v>
      </c>
      <c r="R1724" s="76" t="str">
        <f t="shared" si="494"/>
        <v>A+J=</v>
      </c>
      <c r="S1724" s="92">
        <f t="shared" si="495"/>
        <v>46604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0">
        <f t="shared" si="480"/>
        <v>46491</v>
      </c>
      <c r="B1725" s="77" t="str">
        <f t="shared" ca="1" si="481"/>
        <v>n.d</v>
      </c>
      <c r="C1725" s="71">
        <f t="shared" si="484"/>
        <v>500</v>
      </c>
      <c r="D1725" s="10">
        <f ca="1">IF(A1725&lt;$B$1,VLOOKUP(A1725,[1]DI!$A$4:$B$15000,2,FALSE),0)</f>
        <v>0</v>
      </c>
      <c r="E1725" s="71">
        <f t="shared" ca="1" si="485"/>
        <v>1</v>
      </c>
      <c r="F1725" s="71">
        <f ca="1">(TRUNC(PRODUCT($E$16:$E1724),16))</f>
        <v>1.37678777149288</v>
      </c>
      <c r="G1725" s="71">
        <f t="shared" ca="1" si="486"/>
        <v>1.37678777149288</v>
      </c>
      <c r="H1725" s="71">
        <f t="shared" ca="1" si="487"/>
        <v>1</v>
      </c>
      <c r="I1725" s="72">
        <f t="shared" si="482"/>
        <v>1.2999999999999999E-2</v>
      </c>
      <c r="J1725" s="92">
        <f t="shared" si="488"/>
        <v>46423</v>
      </c>
      <c r="K1725" s="73">
        <f t="shared" si="483"/>
        <v>45</v>
      </c>
      <c r="L1725" s="74">
        <f t="shared" si="489"/>
        <v>45</v>
      </c>
      <c r="M1725" s="75">
        <f t="shared" si="490"/>
        <v>1.0023091310000001</v>
      </c>
      <c r="N1725" s="75">
        <f t="shared" ca="1" si="491"/>
        <v>1.0023091310000001</v>
      </c>
      <c r="O1725" s="74">
        <f t="shared" si="492"/>
        <v>0</v>
      </c>
      <c r="P1725" s="71">
        <f t="shared" ca="1" si="493"/>
        <v>1.1545654999999999</v>
      </c>
      <c r="Q1725" s="71">
        <f t="shared" si="479"/>
        <v>0</v>
      </c>
      <c r="R1725" s="76" t="str">
        <f t="shared" si="494"/>
        <v>A+J=</v>
      </c>
      <c r="S1725" s="92">
        <f t="shared" si="495"/>
        <v>46604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0">
        <f t="shared" si="480"/>
        <v>46492</v>
      </c>
      <c r="B1726" s="77" t="str">
        <f t="shared" ca="1" si="481"/>
        <v>n.d</v>
      </c>
      <c r="C1726" s="71">
        <f t="shared" si="484"/>
        <v>500</v>
      </c>
      <c r="D1726" s="10">
        <f ca="1">IF(A1726&lt;$B$1,VLOOKUP(A1726,[1]DI!$A$4:$B$15000,2,FALSE),0)</f>
        <v>0</v>
      </c>
      <c r="E1726" s="71">
        <f t="shared" ca="1" si="485"/>
        <v>1</v>
      </c>
      <c r="F1726" s="71">
        <f ca="1">(TRUNC(PRODUCT($E$16:$E1725),16))</f>
        <v>1.37678777149288</v>
      </c>
      <c r="G1726" s="71">
        <f t="shared" ca="1" si="486"/>
        <v>1.37678777149288</v>
      </c>
      <c r="H1726" s="71">
        <f t="shared" ca="1" si="487"/>
        <v>1</v>
      </c>
      <c r="I1726" s="72">
        <f t="shared" si="482"/>
        <v>1.2999999999999999E-2</v>
      </c>
      <c r="J1726" s="92">
        <f t="shared" si="488"/>
        <v>46423</v>
      </c>
      <c r="K1726" s="73">
        <f t="shared" si="483"/>
        <v>46</v>
      </c>
      <c r="L1726" s="74">
        <f t="shared" si="489"/>
        <v>46</v>
      </c>
      <c r="M1726" s="75">
        <f t="shared" si="490"/>
        <v>1.002360505</v>
      </c>
      <c r="N1726" s="75">
        <f t="shared" ca="1" si="491"/>
        <v>1.002360505</v>
      </c>
      <c r="O1726" s="74">
        <f t="shared" si="492"/>
        <v>0</v>
      </c>
      <c r="P1726" s="71">
        <f t="shared" ca="1" si="493"/>
        <v>1.18025249</v>
      </c>
      <c r="Q1726" s="71">
        <f t="shared" si="479"/>
        <v>0</v>
      </c>
      <c r="R1726" s="76" t="str">
        <f t="shared" si="494"/>
        <v>A+J=</v>
      </c>
      <c r="S1726" s="92">
        <f t="shared" si="495"/>
        <v>46604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0">
        <f t="shared" si="480"/>
        <v>46493</v>
      </c>
      <c r="B1727" s="77" t="str">
        <f t="shared" ca="1" si="481"/>
        <v>n.d</v>
      </c>
      <c r="C1727" s="71">
        <f t="shared" si="484"/>
        <v>500</v>
      </c>
      <c r="D1727" s="10">
        <f ca="1">IF(A1727&lt;$B$1,VLOOKUP(A1727,[1]DI!$A$4:$B$15000,2,FALSE),0)</f>
        <v>0</v>
      </c>
      <c r="E1727" s="71">
        <f t="shared" ca="1" si="485"/>
        <v>1</v>
      </c>
      <c r="F1727" s="71">
        <f ca="1">(TRUNC(PRODUCT($E$16:$E1726),16))</f>
        <v>1.37678777149288</v>
      </c>
      <c r="G1727" s="71">
        <f t="shared" ca="1" si="486"/>
        <v>1.37678777149288</v>
      </c>
      <c r="H1727" s="71">
        <f t="shared" ca="1" si="487"/>
        <v>1</v>
      </c>
      <c r="I1727" s="72">
        <f t="shared" si="482"/>
        <v>1.2999999999999999E-2</v>
      </c>
      <c r="J1727" s="92">
        <f t="shared" si="488"/>
        <v>46423</v>
      </c>
      <c r="K1727" s="73">
        <f t="shared" si="483"/>
        <v>47</v>
      </c>
      <c r="L1727" s="74">
        <f t="shared" si="489"/>
        <v>47</v>
      </c>
      <c r="M1727" s="75">
        <f t="shared" si="490"/>
        <v>1.0024118820000001</v>
      </c>
      <c r="N1727" s="75">
        <f t="shared" ca="1" si="491"/>
        <v>1.0024118820000001</v>
      </c>
      <c r="O1727" s="74">
        <f t="shared" si="492"/>
        <v>0</v>
      </c>
      <c r="P1727" s="71">
        <f t="shared" ca="1" si="493"/>
        <v>1.2059409999999999</v>
      </c>
      <c r="Q1727" s="71">
        <f t="shared" si="479"/>
        <v>0</v>
      </c>
      <c r="R1727" s="76" t="str">
        <f t="shared" si="494"/>
        <v>A+J=</v>
      </c>
      <c r="S1727" s="92">
        <f t="shared" si="495"/>
        <v>46604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0">
        <f t="shared" si="480"/>
        <v>46494</v>
      </c>
      <c r="B1728" s="77" t="str">
        <f t="shared" ca="1" si="481"/>
        <v>n.d</v>
      </c>
      <c r="C1728" s="71">
        <f t="shared" si="484"/>
        <v>500</v>
      </c>
      <c r="D1728" s="10">
        <f ca="1">IF(A1728&lt;$B$1,VLOOKUP(A1728,[1]DI!$A$4:$B$15000,2,FALSE),0)</f>
        <v>0</v>
      </c>
      <c r="E1728" s="71">
        <f t="shared" ca="1" si="485"/>
        <v>1</v>
      </c>
      <c r="F1728" s="71">
        <f ca="1">(TRUNC(PRODUCT($E$16:$E1727),16))</f>
        <v>1.37678777149288</v>
      </c>
      <c r="G1728" s="71">
        <f t="shared" ca="1" si="486"/>
        <v>1.37678777149288</v>
      </c>
      <c r="H1728" s="71">
        <f t="shared" ca="1" si="487"/>
        <v>1</v>
      </c>
      <c r="I1728" s="72">
        <f t="shared" si="482"/>
        <v>1.2999999999999999E-2</v>
      </c>
      <c r="J1728" s="92">
        <f t="shared" si="488"/>
        <v>46423</v>
      </c>
      <c r="K1728" s="73">
        <f t="shared" si="483"/>
        <v>47</v>
      </c>
      <c r="L1728" s="74">
        <f t="shared" si="489"/>
        <v>48</v>
      </c>
      <c r="M1728" s="75">
        <f t="shared" si="490"/>
        <v>1.002463262</v>
      </c>
      <c r="N1728" s="75">
        <f t="shared" ca="1" si="491"/>
        <v>1.002463262</v>
      </c>
      <c r="O1728" s="74">
        <f t="shared" si="492"/>
        <v>0</v>
      </c>
      <c r="P1728" s="71">
        <f t="shared" ca="1" si="493"/>
        <v>1.2316309999999999</v>
      </c>
      <c r="Q1728" s="71">
        <f t="shared" si="479"/>
        <v>0</v>
      </c>
      <c r="R1728" s="76" t="str">
        <f t="shared" si="494"/>
        <v>A+J=</v>
      </c>
      <c r="S1728" s="92">
        <f t="shared" si="495"/>
        <v>46604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0">
        <f t="shared" si="480"/>
        <v>46495</v>
      </c>
      <c r="B1729" s="77" t="str">
        <f t="shared" ca="1" si="481"/>
        <v>n.d</v>
      </c>
      <c r="C1729" s="71">
        <f t="shared" si="484"/>
        <v>500</v>
      </c>
      <c r="D1729" s="10">
        <f ca="1">IF(A1729&lt;$B$1,VLOOKUP(A1729,[1]DI!$A$4:$B$15000,2,FALSE),0)</f>
        <v>0</v>
      </c>
      <c r="E1729" s="71">
        <f t="shared" ca="1" si="485"/>
        <v>1</v>
      </c>
      <c r="F1729" s="71">
        <f ca="1">(TRUNC(PRODUCT($E$16:$E1728),16))</f>
        <v>1.37678777149288</v>
      </c>
      <c r="G1729" s="71">
        <f t="shared" ca="1" si="486"/>
        <v>1.37678777149288</v>
      </c>
      <c r="H1729" s="71">
        <f t="shared" ca="1" si="487"/>
        <v>1</v>
      </c>
      <c r="I1729" s="72">
        <f t="shared" si="482"/>
        <v>1.2999999999999999E-2</v>
      </c>
      <c r="J1729" s="92">
        <f t="shared" si="488"/>
        <v>46423</v>
      </c>
      <c r="K1729" s="73">
        <f t="shared" si="483"/>
        <v>47</v>
      </c>
      <c r="L1729" s="74">
        <f t="shared" si="489"/>
        <v>48</v>
      </c>
      <c r="M1729" s="75">
        <f t="shared" si="490"/>
        <v>1.002463262</v>
      </c>
      <c r="N1729" s="75">
        <f t="shared" ca="1" si="491"/>
        <v>1.002463262</v>
      </c>
      <c r="O1729" s="74">
        <f t="shared" si="492"/>
        <v>0</v>
      </c>
      <c r="P1729" s="71">
        <f t="shared" ca="1" si="493"/>
        <v>1.2316309999999999</v>
      </c>
      <c r="Q1729" s="71">
        <f t="shared" si="479"/>
        <v>0</v>
      </c>
      <c r="R1729" s="76" t="str">
        <f t="shared" si="494"/>
        <v>A+J=</v>
      </c>
      <c r="S1729" s="92">
        <f t="shared" si="495"/>
        <v>46604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0">
        <f t="shared" si="480"/>
        <v>46496</v>
      </c>
      <c r="B1730" s="77" t="str">
        <f t="shared" ca="1" si="481"/>
        <v>n.d</v>
      </c>
      <c r="C1730" s="71">
        <f t="shared" si="484"/>
        <v>500</v>
      </c>
      <c r="D1730" s="10">
        <f ca="1">IF(A1730&lt;$B$1,VLOOKUP(A1730,[1]DI!$A$4:$B$15000,2,FALSE),0)</f>
        <v>0</v>
      </c>
      <c r="E1730" s="71">
        <f t="shared" ca="1" si="485"/>
        <v>1</v>
      </c>
      <c r="F1730" s="71">
        <f ca="1">(TRUNC(PRODUCT($E$16:$E1729),16))</f>
        <v>1.37678777149288</v>
      </c>
      <c r="G1730" s="71">
        <f t="shared" ca="1" si="486"/>
        <v>1.37678777149288</v>
      </c>
      <c r="H1730" s="71">
        <f t="shared" ca="1" si="487"/>
        <v>1</v>
      </c>
      <c r="I1730" s="72">
        <f t="shared" si="482"/>
        <v>1.2999999999999999E-2</v>
      </c>
      <c r="J1730" s="92">
        <f t="shared" si="488"/>
        <v>46423</v>
      </c>
      <c r="K1730" s="73">
        <f t="shared" si="483"/>
        <v>48</v>
      </c>
      <c r="L1730" s="74">
        <f t="shared" si="489"/>
        <v>48</v>
      </c>
      <c r="M1730" s="75">
        <f t="shared" si="490"/>
        <v>1.002463262</v>
      </c>
      <c r="N1730" s="75">
        <f t="shared" ca="1" si="491"/>
        <v>1.002463262</v>
      </c>
      <c r="O1730" s="74">
        <f t="shared" si="492"/>
        <v>0</v>
      </c>
      <c r="P1730" s="71">
        <f t="shared" ca="1" si="493"/>
        <v>1.2316309999999999</v>
      </c>
      <c r="Q1730" s="71">
        <f t="shared" si="479"/>
        <v>0</v>
      </c>
      <c r="R1730" s="76" t="str">
        <f t="shared" si="494"/>
        <v>A+J=</v>
      </c>
      <c r="S1730" s="92">
        <f t="shared" si="495"/>
        <v>46604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0">
        <f t="shared" si="480"/>
        <v>46497</v>
      </c>
      <c r="B1731" s="77" t="str">
        <f t="shared" ca="1" si="481"/>
        <v>n.d</v>
      </c>
      <c r="C1731" s="71">
        <f t="shared" si="484"/>
        <v>500</v>
      </c>
      <c r="D1731" s="10">
        <f ca="1">IF(A1731&lt;$B$1,VLOOKUP(A1731,[1]DI!$A$4:$B$15000,2,FALSE),0)</f>
        <v>0</v>
      </c>
      <c r="E1731" s="71">
        <f t="shared" ca="1" si="485"/>
        <v>1</v>
      </c>
      <c r="F1731" s="71">
        <f ca="1">(TRUNC(PRODUCT($E$16:$E1730),16))</f>
        <v>1.37678777149288</v>
      </c>
      <c r="G1731" s="71">
        <f t="shared" ca="1" si="486"/>
        <v>1.37678777149288</v>
      </c>
      <c r="H1731" s="71">
        <f t="shared" ca="1" si="487"/>
        <v>1</v>
      </c>
      <c r="I1731" s="72">
        <f t="shared" si="482"/>
        <v>1.2999999999999999E-2</v>
      </c>
      <c r="J1731" s="92">
        <f t="shared" si="488"/>
        <v>46423</v>
      </c>
      <c r="K1731" s="73">
        <f t="shared" si="483"/>
        <v>49</v>
      </c>
      <c r="L1731" s="74">
        <f t="shared" si="489"/>
        <v>49</v>
      </c>
      <c r="M1731" s="75">
        <f t="shared" si="490"/>
        <v>1.002514645</v>
      </c>
      <c r="N1731" s="75">
        <f t="shared" ca="1" si="491"/>
        <v>1.002514645</v>
      </c>
      <c r="O1731" s="74">
        <f t="shared" si="492"/>
        <v>0</v>
      </c>
      <c r="P1731" s="71">
        <f t="shared" ca="1" si="493"/>
        <v>1.25732249</v>
      </c>
      <c r="Q1731" s="71">
        <f t="shared" si="479"/>
        <v>0</v>
      </c>
      <c r="R1731" s="76" t="str">
        <f t="shared" si="494"/>
        <v>A+J=</v>
      </c>
      <c r="S1731" s="92">
        <f t="shared" si="495"/>
        <v>46604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0">
        <f t="shared" si="480"/>
        <v>46498</v>
      </c>
      <c r="B1732" s="77" t="str">
        <f t="shared" ca="1" si="481"/>
        <v>n.d</v>
      </c>
      <c r="C1732" s="71">
        <f t="shared" si="484"/>
        <v>500</v>
      </c>
      <c r="D1732" s="10">
        <f ca="1">IF(A1732&lt;$B$1,VLOOKUP(A1732,[1]DI!$A$4:$B$15000,2,FALSE),0)</f>
        <v>0</v>
      </c>
      <c r="E1732" s="71">
        <f t="shared" ca="1" si="485"/>
        <v>1</v>
      </c>
      <c r="F1732" s="71">
        <f ca="1">(TRUNC(PRODUCT($E$16:$E1731),16))</f>
        <v>1.37678777149288</v>
      </c>
      <c r="G1732" s="71">
        <f t="shared" ca="1" si="486"/>
        <v>1.37678777149288</v>
      </c>
      <c r="H1732" s="71">
        <f t="shared" ca="1" si="487"/>
        <v>1</v>
      </c>
      <c r="I1732" s="72">
        <f t="shared" si="482"/>
        <v>1.2999999999999999E-2</v>
      </c>
      <c r="J1732" s="92">
        <f t="shared" si="488"/>
        <v>46423</v>
      </c>
      <c r="K1732" s="73">
        <f t="shared" si="483"/>
        <v>49</v>
      </c>
      <c r="L1732" s="74">
        <f t="shared" si="489"/>
        <v>50</v>
      </c>
      <c r="M1732" s="75">
        <f t="shared" si="490"/>
        <v>1.0025660300000001</v>
      </c>
      <c r="N1732" s="75">
        <f t="shared" ca="1" si="491"/>
        <v>1.0025660300000001</v>
      </c>
      <c r="O1732" s="74">
        <f t="shared" si="492"/>
        <v>0</v>
      </c>
      <c r="P1732" s="71">
        <f t="shared" ca="1" si="493"/>
        <v>1.283015</v>
      </c>
      <c r="Q1732" s="71">
        <f t="shared" si="479"/>
        <v>0</v>
      </c>
      <c r="R1732" s="76" t="str">
        <f t="shared" si="494"/>
        <v>A+J=</v>
      </c>
      <c r="S1732" s="92">
        <f t="shared" si="495"/>
        <v>46604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0">
        <f t="shared" si="480"/>
        <v>46499</v>
      </c>
      <c r="B1733" s="77" t="str">
        <f t="shared" ca="1" si="481"/>
        <v>n.d</v>
      </c>
      <c r="C1733" s="71">
        <f t="shared" si="484"/>
        <v>500</v>
      </c>
      <c r="D1733" s="10">
        <f ca="1">IF(A1733&lt;$B$1,VLOOKUP(A1733,[1]DI!$A$4:$B$15000,2,FALSE),0)</f>
        <v>0</v>
      </c>
      <c r="E1733" s="71">
        <f t="shared" ca="1" si="485"/>
        <v>1</v>
      </c>
      <c r="F1733" s="71">
        <f ca="1">(TRUNC(PRODUCT($E$16:$E1732),16))</f>
        <v>1.37678777149288</v>
      </c>
      <c r="G1733" s="71">
        <f t="shared" ca="1" si="486"/>
        <v>1.37678777149288</v>
      </c>
      <c r="H1733" s="71">
        <f t="shared" ca="1" si="487"/>
        <v>1</v>
      </c>
      <c r="I1733" s="72">
        <f t="shared" si="482"/>
        <v>1.2999999999999999E-2</v>
      </c>
      <c r="J1733" s="92">
        <f t="shared" si="488"/>
        <v>46423</v>
      </c>
      <c r="K1733" s="73">
        <f t="shared" si="483"/>
        <v>50</v>
      </c>
      <c r="L1733" s="74">
        <f t="shared" si="489"/>
        <v>50</v>
      </c>
      <c r="M1733" s="75">
        <f t="shared" si="490"/>
        <v>1.0025660300000001</v>
      </c>
      <c r="N1733" s="75">
        <f t="shared" ca="1" si="491"/>
        <v>1.0025660300000001</v>
      </c>
      <c r="O1733" s="74">
        <f t="shared" si="492"/>
        <v>0</v>
      </c>
      <c r="P1733" s="71">
        <f t="shared" ca="1" si="493"/>
        <v>1.283015</v>
      </c>
      <c r="Q1733" s="71">
        <f t="shared" si="479"/>
        <v>0</v>
      </c>
      <c r="R1733" s="76" t="str">
        <f t="shared" si="494"/>
        <v>A+J=</v>
      </c>
      <c r="S1733" s="92">
        <f t="shared" si="495"/>
        <v>46604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0">
        <f t="shared" si="480"/>
        <v>46500</v>
      </c>
      <c r="B1734" s="77" t="str">
        <f t="shared" ca="1" si="481"/>
        <v>n.d</v>
      </c>
      <c r="C1734" s="71">
        <f t="shared" si="484"/>
        <v>500</v>
      </c>
      <c r="D1734" s="10">
        <f ca="1">IF(A1734&lt;$B$1,VLOOKUP(A1734,[1]DI!$A$4:$B$15000,2,FALSE),0)</f>
        <v>0</v>
      </c>
      <c r="E1734" s="71">
        <f t="shared" ca="1" si="485"/>
        <v>1</v>
      </c>
      <c r="F1734" s="71">
        <f ca="1">(TRUNC(PRODUCT($E$16:$E1733),16))</f>
        <v>1.37678777149288</v>
      </c>
      <c r="G1734" s="71">
        <f t="shared" ca="1" si="486"/>
        <v>1.37678777149288</v>
      </c>
      <c r="H1734" s="71">
        <f t="shared" ca="1" si="487"/>
        <v>1</v>
      </c>
      <c r="I1734" s="72">
        <f t="shared" si="482"/>
        <v>1.2999999999999999E-2</v>
      </c>
      <c r="J1734" s="92">
        <f t="shared" si="488"/>
        <v>46423</v>
      </c>
      <c r="K1734" s="73">
        <f t="shared" si="483"/>
        <v>51</v>
      </c>
      <c r="L1734" s="74">
        <f t="shared" si="489"/>
        <v>51</v>
      </c>
      <c r="M1734" s="75">
        <f t="shared" si="490"/>
        <v>1.002617417</v>
      </c>
      <c r="N1734" s="75">
        <f t="shared" ca="1" si="491"/>
        <v>1.002617417</v>
      </c>
      <c r="O1734" s="74">
        <f t="shared" si="492"/>
        <v>0</v>
      </c>
      <c r="P1734" s="71">
        <f t="shared" ca="1" si="493"/>
        <v>1.3087084899999999</v>
      </c>
      <c r="Q1734" s="71">
        <f t="shared" si="479"/>
        <v>0</v>
      </c>
      <c r="R1734" s="76" t="str">
        <f t="shared" si="494"/>
        <v>A+J=</v>
      </c>
      <c r="S1734" s="92">
        <f t="shared" si="495"/>
        <v>46604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0">
        <f t="shared" si="480"/>
        <v>46501</v>
      </c>
      <c r="B1735" s="77" t="str">
        <f t="shared" ca="1" si="481"/>
        <v>n.d</v>
      </c>
      <c r="C1735" s="71">
        <f t="shared" si="484"/>
        <v>500</v>
      </c>
      <c r="D1735" s="10">
        <f ca="1">IF(A1735&lt;$B$1,VLOOKUP(A1735,[1]DI!$A$4:$B$15000,2,FALSE),0)</f>
        <v>0</v>
      </c>
      <c r="E1735" s="71">
        <f t="shared" ca="1" si="485"/>
        <v>1</v>
      </c>
      <c r="F1735" s="71">
        <f ca="1">(TRUNC(PRODUCT($E$16:$E1734),16))</f>
        <v>1.37678777149288</v>
      </c>
      <c r="G1735" s="71">
        <f t="shared" ca="1" si="486"/>
        <v>1.37678777149288</v>
      </c>
      <c r="H1735" s="71">
        <f t="shared" ca="1" si="487"/>
        <v>1</v>
      </c>
      <c r="I1735" s="72">
        <f t="shared" si="482"/>
        <v>1.2999999999999999E-2</v>
      </c>
      <c r="J1735" s="92">
        <f t="shared" si="488"/>
        <v>46423</v>
      </c>
      <c r="K1735" s="73">
        <f t="shared" si="483"/>
        <v>51</v>
      </c>
      <c r="L1735" s="74">
        <f t="shared" si="489"/>
        <v>52</v>
      </c>
      <c r="M1735" s="75">
        <f t="shared" si="490"/>
        <v>1.0026688079999999</v>
      </c>
      <c r="N1735" s="75">
        <f t="shared" ca="1" si="491"/>
        <v>1.0026688079999999</v>
      </c>
      <c r="O1735" s="74">
        <f t="shared" si="492"/>
        <v>0</v>
      </c>
      <c r="P1735" s="71">
        <f t="shared" ca="1" si="493"/>
        <v>1.33440399</v>
      </c>
      <c r="Q1735" s="71">
        <f t="shared" si="479"/>
        <v>0</v>
      </c>
      <c r="R1735" s="76" t="str">
        <f t="shared" si="494"/>
        <v>A+J=</v>
      </c>
      <c r="S1735" s="92">
        <f t="shared" si="495"/>
        <v>46604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0">
        <f t="shared" si="480"/>
        <v>46502</v>
      </c>
      <c r="B1736" s="77" t="str">
        <f t="shared" ca="1" si="481"/>
        <v>n.d</v>
      </c>
      <c r="C1736" s="71">
        <f t="shared" si="484"/>
        <v>500</v>
      </c>
      <c r="D1736" s="10">
        <f ca="1">IF(A1736&lt;$B$1,VLOOKUP(A1736,[1]DI!$A$4:$B$15000,2,FALSE),0)</f>
        <v>0</v>
      </c>
      <c r="E1736" s="71">
        <f t="shared" ca="1" si="485"/>
        <v>1</v>
      </c>
      <c r="F1736" s="71">
        <f ca="1">(TRUNC(PRODUCT($E$16:$E1735),16))</f>
        <v>1.37678777149288</v>
      </c>
      <c r="G1736" s="71">
        <f t="shared" ca="1" si="486"/>
        <v>1.37678777149288</v>
      </c>
      <c r="H1736" s="71">
        <f t="shared" ca="1" si="487"/>
        <v>1</v>
      </c>
      <c r="I1736" s="72">
        <f t="shared" si="482"/>
        <v>1.2999999999999999E-2</v>
      </c>
      <c r="J1736" s="92">
        <f t="shared" si="488"/>
        <v>46423</v>
      </c>
      <c r="K1736" s="73">
        <f t="shared" si="483"/>
        <v>51</v>
      </c>
      <c r="L1736" s="74">
        <f t="shared" si="489"/>
        <v>52</v>
      </c>
      <c r="M1736" s="75">
        <f t="shared" si="490"/>
        <v>1.0026688079999999</v>
      </c>
      <c r="N1736" s="75">
        <f t="shared" ca="1" si="491"/>
        <v>1.0026688079999999</v>
      </c>
      <c r="O1736" s="74">
        <f t="shared" si="492"/>
        <v>0</v>
      </c>
      <c r="P1736" s="71">
        <f t="shared" ca="1" si="493"/>
        <v>1.33440399</v>
      </c>
      <c r="Q1736" s="71">
        <f t="shared" si="479"/>
        <v>0</v>
      </c>
      <c r="R1736" s="76" t="str">
        <f t="shared" si="494"/>
        <v>A+J=</v>
      </c>
      <c r="S1736" s="92">
        <f t="shared" si="495"/>
        <v>46604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0">
        <f t="shared" si="480"/>
        <v>46503</v>
      </c>
      <c r="B1737" s="77" t="str">
        <f t="shared" ca="1" si="481"/>
        <v>n.d</v>
      </c>
      <c r="C1737" s="71">
        <f t="shared" si="484"/>
        <v>500</v>
      </c>
      <c r="D1737" s="10">
        <f ca="1">IF(A1737&lt;$B$1,VLOOKUP(A1737,[1]DI!$A$4:$B$15000,2,FALSE),0)</f>
        <v>0</v>
      </c>
      <c r="E1737" s="71">
        <f t="shared" ca="1" si="485"/>
        <v>1</v>
      </c>
      <c r="F1737" s="71">
        <f ca="1">(TRUNC(PRODUCT($E$16:$E1736),16))</f>
        <v>1.37678777149288</v>
      </c>
      <c r="G1737" s="71">
        <f t="shared" ca="1" si="486"/>
        <v>1.37678777149288</v>
      </c>
      <c r="H1737" s="71">
        <f t="shared" ca="1" si="487"/>
        <v>1</v>
      </c>
      <c r="I1737" s="72">
        <f t="shared" si="482"/>
        <v>1.2999999999999999E-2</v>
      </c>
      <c r="J1737" s="92">
        <f t="shared" si="488"/>
        <v>46423</v>
      </c>
      <c r="K1737" s="73">
        <f t="shared" si="483"/>
        <v>52</v>
      </c>
      <c r="L1737" s="74">
        <f t="shared" si="489"/>
        <v>52</v>
      </c>
      <c r="M1737" s="75">
        <f t="shared" si="490"/>
        <v>1.0026688079999999</v>
      </c>
      <c r="N1737" s="75">
        <f t="shared" ca="1" si="491"/>
        <v>1.0026688079999999</v>
      </c>
      <c r="O1737" s="74">
        <f t="shared" si="492"/>
        <v>0</v>
      </c>
      <c r="P1737" s="71">
        <f t="shared" ca="1" si="493"/>
        <v>1.33440399</v>
      </c>
      <c r="Q1737" s="71">
        <f t="shared" si="479"/>
        <v>0</v>
      </c>
      <c r="R1737" s="76" t="str">
        <f t="shared" si="494"/>
        <v>A+J=</v>
      </c>
      <c r="S1737" s="92">
        <f t="shared" si="495"/>
        <v>46604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0">
        <f t="shared" si="480"/>
        <v>46504</v>
      </c>
      <c r="B1738" s="77" t="str">
        <f t="shared" ca="1" si="481"/>
        <v>n.d</v>
      </c>
      <c r="C1738" s="71">
        <f t="shared" si="484"/>
        <v>500</v>
      </c>
      <c r="D1738" s="10">
        <f ca="1">IF(A1738&lt;$B$1,VLOOKUP(A1738,[1]DI!$A$4:$B$15000,2,FALSE),0)</f>
        <v>0</v>
      </c>
      <c r="E1738" s="71">
        <f t="shared" ca="1" si="485"/>
        <v>1</v>
      </c>
      <c r="F1738" s="71">
        <f ca="1">(TRUNC(PRODUCT($E$16:$E1737),16))</f>
        <v>1.37678777149288</v>
      </c>
      <c r="G1738" s="71">
        <f t="shared" ca="1" si="486"/>
        <v>1.37678777149288</v>
      </c>
      <c r="H1738" s="71">
        <f t="shared" ca="1" si="487"/>
        <v>1</v>
      </c>
      <c r="I1738" s="72">
        <f t="shared" si="482"/>
        <v>1.2999999999999999E-2</v>
      </c>
      <c r="J1738" s="92">
        <f t="shared" si="488"/>
        <v>46423</v>
      </c>
      <c r="K1738" s="73">
        <f t="shared" si="483"/>
        <v>53</v>
      </c>
      <c r="L1738" s="74">
        <f t="shared" si="489"/>
        <v>53</v>
      </c>
      <c r="M1738" s="75">
        <f t="shared" si="490"/>
        <v>1.002720201</v>
      </c>
      <c r="N1738" s="75">
        <f t="shared" ca="1" si="491"/>
        <v>1.002720201</v>
      </c>
      <c r="O1738" s="74">
        <f t="shared" si="492"/>
        <v>0</v>
      </c>
      <c r="P1738" s="71">
        <f t="shared" ca="1" si="493"/>
        <v>1.3601004999999999</v>
      </c>
      <c r="Q1738" s="71">
        <f t="shared" si="479"/>
        <v>0</v>
      </c>
      <c r="R1738" s="76" t="str">
        <f t="shared" si="494"/>
        <v>A+J=</v>
      </c>
      <c r="S1738" s="92">
        <f t="shared" si="495"/>
        <v>46604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0">
        <f t="shared" si="480"/>
        <v>46505</v>
      </c>
      <c r="B1739" s="77" t="str">
        <f t="shared" ca="1" si="481"/>
        <v>n.d</v>
      </c>
      <c r="C1739" s="71">
        <f t="shared" si="484"/>
        <v>500</v>
      </c>
      <c r="D1739" s="10">
        <f ca="1">IF(A1739&lt;$B$1,VLOOKUP(A1739,[1]DI!$A$4:$B$15000,2,FALSE),0)</f>
        <v>0</v>
      </c>
      <c r="E1739" s="71">
        <f t="shared" ca="1" si="485"/>
        <v>1</v>
      </c>
      <c r="F1739" s="71">
        <f ca="1">(TRUNC(PRODUCT($E$16:$E1738),16))</f>
        <v>1.37678777149288</v>
      </c>
      <c r="G1739" s="71">
        <f t="shared" ca="1" si="486"/>
        <v>1.37678777149288</v>
      </c>
      <c r="H1739" s="71">
        <f t="shared" ca="1" si="487"/>
        <v>1</v>
      </c>
      <c r="I1739" s="72">
        <f t="shared" si="482"/>
        <v>1.2999999999999999E-2</v>
      </c>
      <c r="J1739" s="92">
        <f t="shared" si="488"/>
        <v>46423</v>
      </c>
      <c r="K1739" s="73">
        <f t="shared" si="483"/>
        <v>54</v>
      </c>
      <c r="L1739" s="74">
        <f t="shared" si="489"/>
        <v>54</v>
      </c>
      <c r="M1739" s="75">
        <f t="shared" si="490"/>
        <v>1.0027715960000001</v>
      </c>
      <c r="N1739" s="75">
        <f t="shared" ca="1" si="491"/>
        <v>1.0027715960000001</v>
      </c>
      <c r="O1739" s="74">
        <f t="shared" si="492"/>
        <v>0</v>
      </c>
      <c r="P1739" s="71">
        <f t="shared" ca="1" si="493"/>
        <v>1.3857980000000001</v>
      </c>
      <c r="Q1739" s="71">
        <f t="shared" si="479"/>
        <v>0</v>
      </c>
      <c r="R1739" s="76" t="str">
        <f t="shared" si="494"/>
        <v>A+J=</v>
      </c>
      <c r="S1739" s="92">
        <f t="shared" si="495"/>
        <v>46604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0">
        <f t="shared" si="480"/>
        <v>46506</v>
      </c>
      <c r="B1740" s="77" t="str">
        <f t="shared" ca="1" si="481"/>
        <v>n.d</v>
      </c>
      <c r="C1740" s="71">
        <f t="shared" si="484"/>
        <v>500</v>
      </c>
      <c r="D1740" s="10">
        <f ca="1">IF(A1740&lt;$B$1,VLOOKUP(A1740,[1]DI!$A$4:$B$15000,2,FALSE),0)</f>
        <v>0</v>
      </c>
      <c r="E1740" s="71">
        <f t="shared" ca="1" si="485"/>
        <v>1</v>
      </c>
      <c r="F1740" s="71">
        <f ca="1">(TRUNC(PRODUCT($E$16:$E1739),16))</f>
        <v>1.37678777149288</v>
      </c>
      <c r="G1740" s="71">
        <f t="shared" ca="1" si="486"/>
        <v>1.37678777149288</v>
      </c>
      <c r="H1740" s="71">
        <f t="shared" ca="1" si="487"/>
        <v>1</v>
      </c>
      <c r="I1740" s="72">
        <f t="shared" si="482"/>
        <v>1.2999999999999999E-2</v>
      </c>
      <c r="J1740" s="92">
        <f t="shared" si="488"/>
        <v>46423</v>
      </c>
      <c r="K1740" s="73">
        <f t="shared" si="483"/>
        <v>55</v>
      </c>
      <c r="L1740" s="74">
        <f t="shared" si="489"/>
        <v>55</v>
      </c>
      <c r="M1740" s="75">
        <f t="shared" si="490"/>
        <v>1.0028229950000001</v>
      </c>
      <c r="N1740" s="75">
        <f t="shared" ca="1" si="491"/>
        <v>1.0028229950000001</v>
      </c>
      <c r="O1740" s="74">
        <f t="shared" si="492"/>
        <v>0</v>
      </c>
      <c r="P1740" s="71">
        <f t="shared" ca="1" si="493"/>
        <v>1.4114975000000001</v>
      </c>
      <c r="Q1740" s="71">
        <f t="shared" si="479"/>
        <v>0</v>
      </c>
      <c r="R1740" s="76" t="str">
        <f t="shared" si="494"/>
        <v>A+J=</v>
      </c>
      <c r="S1740" s="92">
        <f t="shared" si="495"/>
        <v>46604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0">
        <f t="shared" si="480"/>
        <v>46507</v>
      </c>
      <c r="B1741" s="77" t="str">
        <f t="shared" ca="1" si="481"/>
        <v>n.d</v>
      </c>
      <c r="C1741" s="71">
        <f t="shared" si="484"/>
        <v>500</v>
      </c>
      <c r="D1741" s="10">
        <f ca="1">IF(A1741&lt;$B$1,VLOOKUP(A1741,[1]DI!$A$4:$B$15000,2,FALSE),0)</f>
        <v>0</v>
      </c>
      <c r="E1741" s="71">
        <f t="shared" ca="1" si="485"/>
        <v>1</v>
      </c>
      <c r="F1741" s="71">
        <f ca="1">(TRUNC(PRODUCT($E$16:$E1740),16))</f>
        <v>1.37678777149288</v>
      </c>
      <c r="G1741" s="71">
        <f t="shared" ca="1" si="486"/>
        <v>1.37678777149288</v>
      </c>
      <c r="H1741" s="71">
        <f t="shared" ca="1" si="487"/>
        <v>1</v>
      </c>
      <c r="I1741" s="72">
        <f t="shared" si="482"/>
        <v>1.2999999999999999E-2</v>
      </c>
      <c r="J1741" s="92">
        <f t="shared" si="488"/>
        <v>46423</v>
      </c>
      <c r="K1741" s="73">
        <f t="shared" si="483"/>
        <v>56</v>
      </c>
      <c r="L1741" s="74">
        <f t="shared" si="489"/>
        <v>56</v>
      </c>
      <c r="M1741" s="75">
        <f t="shared" si="490"/>
        <v>1.0028743950000001</v>
      </c>
      <c r="N1741" s="75">
        <f t="shared" ca="1" si="491"/>
        <v>1.0028743950000001</v>
      </c>
      <c r="O1741" s="74">
        <f t="shared" si="492"/>
        <v>0</v>
      </c>
      <c r="P1741" s="71">
        <f t="shared" ca="1" si="493"/>
        <v>1.4371974999999999</v>
      </c>
      <c r="Q1741" s="71">
        <f t="shared" si="479"/>
        <v>0</v>
      </c>
      <c r="R1741" s="76" t="str">
        <f t="shared" si="494"/>
        <v>A+J=</v>
      </c>
      <c r="S1741" s="92">
        <f t="shared" si="495"/>
        <v>46604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0">
        <f t="shared" si="480"/>
        <v>46508</v>
      </c>
      <c r="B1742" s="77" t="str">
        <f t="shared" ca="1" si="481"/>
        <v>n.d</v>
      </c>
      <c r="C1742" s="71">
        <f t="shared" si="484"/>
        <v>500</v>
      </c>
      <c r="D1742" s="10">
        <f ca="1">IF(A1742&lt;$B$1,VLOOKUP(A1742,[1]DI!$A$4:$B$15000,2,FALSE),0)</f>
        <v>0</v>
      </c>
      <c r="E1742" s="71">
        <f t="shared" ca="1" si="485"/>
        <v>1</v>
      </c>
      <c r="F1742" s="71">
        <f ca="1">(TRUNC(PRODUCT($E$16:$E1741),16))</f>
        <v>1.37678777149288</v>
      </c>
      <c r="G1742" s="71">
        <f t="shared" ca="1" si="486"/>
        <v>1.37678777149288</v>
      </c>
      <c r="H1742" s="71">
        <f t="shared" ca="1" si="487"/>
        <v>1</v>
      </c>
      <c r="I1742" s="72">
        <f t="shared" si="482"/>
        <v>1.2999999999999999E-2</v>
      </c>
      <c r="J1742" s="92">
        <f t="shared" si="488"/>
        <v>46423</v>
      </c>
      <c r="K1742" s="73">
        <f t="shared" si="483"/>
        <v>56</v>
      </c>
      <c r="L1742" s="74">
        <f t="shared" si="489"/>
        <v>57</v>
      </c>
      <c r="M1742" s="75">
        <f t="shared" si="490"/>
        <v>1.002925799</v>
      </c>
      <c r="N1742" s="75">
        <f t="shared" ca="1" si="491"/>
        <v>1.002925799</v>
      </c>
      <c r="O1742" s="74">
        <f t="shared" si="492"/>
        <v>0</v>
      </c>
      <c r="P1742" s="71">
        <f t="shared" ca="1" si="493"/>
        <v>1.4628995</v>
      </c>
      <c r="Q1742" s="71">
        <f t="shared" si="479"/>
        <v>0</v>
      </c>
      <c r="R1742" s="76" t="str">
        <f t="shared" si="494"/>
        <v>A+J=</v>
      </c>
      <c r="S1742" s="92">
        <f t="shared" si="495"/>
        <v>46604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0">
        <f t="shared" si="480"/>
        <v>46509</v>
      </c>
      <c r="B1743" s="77" t="str">
        <f t="shared" ca="1" si="481"/>
        <v>n.d</v>
      </c>
      <c r="C1743" s="71">
        <f t="shared" si="484"/>
        <v>500</v>
      </c>
      <c r="D1743" s="10">
        <f ca="1">IF(A1743&lt;$B$1,VLOOKUP(A1743,[1]DI!$A$4:$B$15000,2,FALSE),0)</f>
        <v>0</v>
      </c>
      <c r="E1743" s="71">
        <f t="shared" ca="1" si="485"/>
        <v>1</v>
      </c>
      <c r="F1743" s="71">
        <f ca="1">(TRUNC(PRODUCT($E$16:$E1742),16))</f>
        <v>1.37678777149288</v>
      </c>
      <c r="G1743" s="71">
        <f t="shared" ca="1" si="486"/>
        <v>1.37678777149288</v>
      </c>
      <c r="H1743" s="71">
        <f t="shared" ca="1" si="487"/>
        <v>1</v>
      </c>
      <c r="I1743" s="72">
        <f t="shared" si="482"/>
        <v>1.2999999999999999E-2</v>
      </c>
      <c r="J1743" s="92">
        <f t="shared" si="488"/>
        <v>46423</v>
      </c>
      <c r="K1743" s="73">
        <f t="shared" si="483"/>
        <v>56</v>
      </c>
      <c r="L1743" s="74">
        <f t="shared" si="489"/>
        <v>57</v>
      </c>
      <c r="M1743" s="75">
        <f t="shared" si="490"/>
        <v>1.002925799</v>
      </c>
      <c r="N1743" s="75">
        <f t="shared" ca="1" si="491"/>
        <v>1.002925799</v>
      </c>
      <c r="O1743" s="74">
        <f t="shared" si="492"/>
        <v>0</v>
      </c>
      <c r="P1743" s="71">
        <f t="shared" ca="1" si="493"/>
        <v>1.4628995</v>
      </c>
      <c r="Q1743" s="71">
        <f t="shared" si="479"/>
        <v>0</v>
      </c>
      <c r="R1743" s="76" t="str">
        <f t="shared" si="494"/>
        <v>A+J=</v>
      </c>
      <c r="S1743" s="92">
        <f t="shared" si="495"/>
        <v>46604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0">
        <f t="shared" si="480"/>
        <v>46510</v>
      </c>
      <c r="B1744" s="77" t="str">
        <f t="shared" ca="1" si="481"/>
        <v>n.d</v>
      </c>
      <c r="C1744" s="71">
        <f t="shared" si="484"/>
        <v>500</v>
      </c>
      <c r="D1744" s="10">
        <f ca="1">IF(A1744&lt;$B$1,VLOOKUP(A1744,[1]DI!$A$4:$B$15000,2,FALSE),0)</f>
        <v>0</v>
      </c>
      <c r="E1744" s="71">
        <f t="shared" ca="1" si="485"/>
        <v>1</v>
      </c>
      <c r="F1744" s="71">
        <f ca="1">(TRUNC(PRODUCT($E$16:$E1743),16))</f>
        <v>1.37678777149288</v>
      </c>
      <c r="G1744" s="71">
        <f t="shared" ca="1" si="486"/>
        <v>1.37678777149288</v>
      </c>
      <c r="H1744" s="71">
        <f t="shared" ca="1" si="487"/>
        <v>1</v>
      </c>
      <c r="I1744" s="72">
        <f t="shared" si="482"/>
        <v>1.2999999999999999E-2</v>
      </c>
      <c r="J1744" s="92">
        <f t="shared" si="488"/>
        <v>46423</v>
      </c>
      <c r="K1744" s="73">
        <f t="shared" si="483"/>
        <v>57</v>
      </c>
      <c r="L1744" s="74">
        <f t="shared" si="489"/>
        <v>57</v>
      </c>
      <c r="M1744" s="75">
        <f t="shared" si="490"/>
        <v>1.002925799</v>
      </c>
      <c r="N1744" s="75">
        <f t="shared" ca="1" si="491"/>
        <v>1.002925799</v>
      </c>
      <c r="O1744" s="74">
        <f t="shared" si="492"/>
        <v>0</v>
      </c>
      <c r="P1744" s="71">
        <f t="shared" ca="1" si="493"/>
        <v>1.4628995</v>
      </c>
      <c r="Q1744" s="71">
        <f t="shared" ref="Q1744:Q1807" si="496">IF(O1744&gt;0,VLOOKUP(O1744,$U$16:$Z$112,6),0)</f>
        <v>0</v>
      </c>
      <c r="R1744" s="76" t="str">
        <f t="shared" si="494"/>
        <v>A+J=</v>
      </c>
      <c r="S1744" s="92">
        <f t="shared" si="495"/>
        <v>46604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0">
        <f t="shared" ref="A1745:A1808" si="497">(A1744+1)</f>
        <v>46511</v>
      </c>
      <c r="B1745" s="77" t="str">
        <f t="shared" ref="B1745:B1808" ca="1" si="498">IF(A1745&lt;=TODAY(),C1745+P1745,IF(AND(A1745&gt;TODAY(),A1745&lt;=$B$1),IF(VLOOKUP(TODAY(),$A$14:$D$10004,4,FALSE)=0,"n.d",C1745+P1745),"n.d"))</f>
        <v>n.d</v>
      </c>
      <c r="C1745" s="71">
        <f t="shared" si="484"/>
        <v>500</v>
      </c>
      <c r="D1745" s="10">
        <f ca="1">IF(A1745&lt;$B$1,VLOOKUP(A1745,[1]DI!$A$4:$B$15000,2,FALSE),0)</f>
        <v>0</v>
      </c>
      <c r="E1745" s="71">
        <f t="shared" ca="1" si="485"/>
        <v>1</v>
      </c>
      <c r="F1745" s="71">
        <f ca="1">(TRUNC(PRODUCT($E$16:$E1744),16))</f>
        <v>1.37678777149288</v>
      </c>
      <c r="G1745" s="71">
        <f t="shared" ca="1" si="486"/>
        <v>1.37678777149288</v>
      </c>
      <c r="H1745" s="71">
        <f t="shared" ca="1" si="487"/>
        <v>1</v>
      </c>
      <c r="I1745" s="72">
        <f t="shared" ref="I1745:I1808" si="499">I1744</f>
        <v>1.2999999999999999E-2</v>
      </c>
      <c r="J1745" s="92">
        <f t="shared" si="488"/>
        <v>46423</v>
      </c>
      <c r="K1745" s="73">
        <f t="shared" ref="K1745:K1808" si="500">IF(A1745&gt;J1745,IF(NETWORKDAYS(J1745,A1745,$U$81:$U$469)-1=0,1,NETWORKDAYS(J1745,A1745,$U$81:$U$469)-1),0)</f>
        <v>58</v>
      </c>
      <c r="L1745" s="74">
        <f t="shared" si="489"/>
        <v>58</v>
      </c>
      <c r="M1745" s="75">
        <f t="shared" si="490"/>
        <v>1.0029772050000001</v>
      </c>
      <c r="N1745" s="75">
        <f t="shared" ca="1" si="491"/>
        <v>1.0029772050000001</v>
      </c>
      <c r="O1745" s="74">
        <f t="shared" si="492"/>
        <v>0</v>
      </c>
      <c r="P1745" s="71">
        <f t="shared" ca="1" si="493"/>
        <v>1.4886025000000001</v>
      </c>
      <c r="Q1745" s="71">
        <f t="shared" si="496"/>
        <v>0</v>
      </c>
      <c r="R1745" s="76" t="str">
        <f t="shared" si="494"/>
        <v>A+J=</v>
      </c>
      <c r="S1745" s="92">
        <f t="shared" si="495"/>
        <v>46604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0">
        <f t="shared" si="497"/>
        <v>46512</v>
      </c>
      <c r="B1746" s="77" t="str">
        <f t="shared" ca="1" si="498"/>
        <v>n.d</v>
      </c>
      <c r="C1746" s="71">
        <f t="shared" si="484"/>
        <v>500</v>
      </c>
      <c r="D1746" s="10">
        <f ca="1">IF(A1746&lt;$B$1,VLOOKUP(A1746,[1]DI!$A$4:$B$15000,2,FALSE),0)</f>
        <v>0</v>
      </c>
      <c r="E1746" s="71">
        <f t="shared" ca="1" si="485"/>
        <v>1</v>
      </c>
      <c r="F1746" s="71">
        <f ca="1">(TRUNC(PRODUCT($E$16:$E1745),16))</f>
        <v>1.37678777149288</v>
      </c>
      <c r="G1746" s="71">
        <f t="shared" ca="1" si="486"/>
        <v>1.37678777149288</v>
      </c>
      <c r="H1746" s="71">
        <f t="shared" ca="1" si="487"/>
        <v>1</v>
      </c>
      <c r="I1746" s="72">
        <f t="shared" si="499"/>
        <v>1.2999999999999999E-2</v>
      </c>
      <c r="J1746" s="92">
        <f t="shared" si="488"/>
        <v>46423</v>
      </c>
      <c r="K1746" s="73">
        <f t="shared" si="500"/>
        <v>59</v>
      </c>
      <c r="L1746" s="74">
        <f t="shared" si="489"/>
        <v>59</v>
      </c>
      <c r="M1746" s="75">
        <f t="shared" si="490"/>
        <v>1.003028614</v>
      </c>
      <c r="N1746" s="75">
        <f t="shared" ca="1" si="491"/>
        <v>1.003028614</v>
      </c>
      <c r="O1746" s="74">
        <f t="shared" si="492"/>
        <v>0</v>
      </c>
      <c r="P1746" s="71">
        <f t="shared" ca="1" si="493"/>
        <v>1.5143069899999999</v>
      </c>
      <c r="Q1746" s="71">
        <f t="shared" si="496"/>
        <v>0</v>
      </c>
      <c r="R1746" s="76" t="str">
        <f t="shared" si="494"/>
        <v>A+J=</v>
      </c>
      <c r="S1746" s="92">
        <f t="shared" si="495"/>
        <v>46604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0">
        <f t="shared" si="497"/>
        <v>46513</v>
      </c>
      <c r="B1747" s="77" t="str">
        <f t="shared" ca="1" si="498"/>
        <v>n.d</v>
      </c>
      <c r="C1747" s="71">
        <f t="shared" si="484"/>
        <v>500</v>
      </c>
      <c r="D1747" s="10">
        <f ca="1">IF(A1747&lt;$B$1,VLOOKUP(A1747,[1]DI!$A$4:$B$15000,2,FALSE),0)</f>
        <v>0</v>
      </c>
      <c r="E1747" s="71">
        <f t="shared" ca="1" si="485"/>
        <v>1</v>
      </c>
      <c r="F1747" s="71">
        <f ca="1">(TRUNC(PRODUCT($E$16:$E1746),16))</f>
        <v>1.37678777149288</v>
      </c>
      <c r="G1747" s="71">
        <f t="shared" ca="1" si="486"/>
        <v>1.37678777149288</v>
      </c>
      <c r="H1747" s="71">
        <f t="shared" ca="1" si="487"/>
        <v>1</v>
      </c>
      <c r="I1747" s="72">
        <f t="shared" si="499"/>
        <v>1.2999999999999999E-2</v>
      </c>
      <c r="J1747" s="92">
        <f t="shared" si="488"/>
        <v>46423</v>
      </c>
      <c r="K1747" s="73">
        <f t="shared" si="500"/>
        <v>60</v>
      </c>
      <c r="L1747" s="74">
        <f t="shared" si="489"/>
        <v>60</v>
      </c>
      <c r="M1747" s="75">
        <f t="shared" si="490"/>
        <v>1.003080025</v>
      </c>
      <c r="N1747" s="75">
        <f t="shared" ca="1" si="491"/>
        <v>1.003080025</v>
      </c>
      <c r="O1747" s="74">
        <f t="shared" si="492"/>
        <v>0</v>
      </c>
      <c r="P1747" s="71">
        <f t="shared" ca="1" si="493"/>
        <v>1.5400125</v>
      </c>
      <c r="Q1747" s="71">
        <f t="shared" si="496"/>
        <v>0</v>
      </c>
      <c r="R1747" s="76" t="str">
        <f t="shared" si="494"/>
        <v>A+J=</v>
      </c>
      <c r="S1747" s="92">
        <f t="shared" si="495"/>
        <v>46604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0">
        <f t="shared" si="497"/>
        <v>46514</v>
      </c>
      <c r="B1748" s="77" t="str">
        <f t="shared" ca="1" si="498"/>
        <v>n.d</v>
      </c>
      <c r="C1748" s="71">
        <f t="shared" si="484"/>
        <v>500</v>
      </c>
      <c r="D1748" s="10">
        <f ca="1">IF(A1748&lt;$B$1,VLOOKUP(A1748,[1]DI!$A$4:$B$15000,2,FALSE),0)</f>
        <v>0</v>
      </c>
      <c r="E1748" s="71">
        <f t="shared" ca="1" si="485"/>
        <v>1</v>
      </c>
      <c r="F1748" s="71">
        <f ca="1">(TRUNC(PRODUCT($E$16:$E1747),16))</f>
        <v>1.37678777149288</v>
      </c>
      <c r="G1748" s="71">
        <f t="shared" ca="1" si="486"/>
        <v>1.37678777149288</v>
      </c>
      <c r="H1748" s="71">
        <f t="shared" ca="1" si="487"/>
        <v>1</v>
      </c>
      <c r="I1748" s="72">
        <f t="shared" si="499"/>
        <v>1.2999999999999999E-2</v>
      </c>
      <c r="J1748" s="92">
        <f t="shared" si="488"/>
        <v>46423</v>
      </c>
      <c r="K1748" s="73">
        <f t="shared" si="500"/>
        <v>61</v>
      </c>
      <c r="L1748" s="74">
        <f t="shared" si="489"/>
        <v>61</v>
      </c>
      <c r="M1748" s="75">
        <f t="shared" si="490"/>
        <v>1.0031314389999999</v>
      </c>
      <c r="N1748" s="75">
        <f t="shared" ca="1" si="491"/>
        <v>1.0031314389999999</v>
      </c>
      <c r="O1748" s="74">
        <f t="shared" si="492"/>
        <v>0</v>
      </c>
      <c r="P1748" s="71">
        <f t="shared" ca="1" si="493"/>
        <v>1.56571949</v>
      </c>
      <c r="Q1748" s="71">
        <f t="shared" si="496"/>
        <v>0</v>
      </c>
      <c r="R1748" s="76" t="str">
        <f t="shared" si="494"/>
        <v>A+J=</v>
      </c>
      <c r="S1748" s="92">
        <f t="shared" si="495"/>
        <v>46604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0">
        <f t="shared" si="497"/>
        <v>46515</v>
      </c>
      <c r="B1749" s="77" t="str">
        <f t="shared" ca="1" si="498"/>
        <v>n.d</v>
      </c>
      <c r="C1749" s="71">
        <f t="shared" si="484"/>
        <v>500</v>
      </c>
      <c r="D1749" s="10">
        <f ca="1">IF(A1749&lt;$B$1,VLOOKUP(A1749,[1]DI!$A$4:$B$15000,2,FALSE),0)</f>
        <v>0</v>
      </c>
      <c r="E1749" s="71">
        <f t="shared" ca="1" si="485"/>
        <v>1</v>
      </c>
      <c r="F1749" s="71">
        <f ca="1">(TRUNC(PRODUCT($E$16:$E1748),16))</f>
        <v>1.37678777149288</v>
      </c>
      <c r="G1749" s="71">
        <f t="shared" ca="1" si="486"/>
        <v>1.37678777149288</v>
      </c>
      <c r="H1749" s="71">
        <f t="shared" ca="1" si="487"/>
        <v>1</v>
      </c>
      <c r="I1749" s="72">
        <f t="shared" si="499"/>
        <v>1.2999999999999999E-2</v>
      </c>
      <c r="J1749" s="92">
        <f t="shared" si="488"/>
        <v>46423</v>
      </c>
      <c r="K1749" s="73">
        <f t="shared" si="500"/>
        <v>61</v>
      </c>
      <c r="L1749" s="74">
        <f t="shared" si="489"/>
        <v>62</v>
      </c>
      <c r="M1749" s="75">
        <f t="shared" si="490"/>
        <v>1.003182856</v>
      </c>
      <c r="N1749" s="75">
        <f t="shared" ca="1" si="491"/>
        <v>1.003182856</v>
      </c>
      <c r="O1749" s="74">
        <f t="shared" si="492"/>
        <v>0</v>
      </c>
      <c r="P1749" s="71">
        <f t="shared" ca="1" si="493"/>
        <v>1.5914280000000001</v>
      </c>
      <c r="Q1749" s="71">
        <f t="shared" si="496"/>
        <v>0</v>
      </c>
      <c r="R1749" s="76" t="str">
        <f t="shared" si="494"/>
        <v>A+J=</v>
      </c>
      <c r="S1749" s="92">
        <f t="shared" si="495"/>
        <v>46604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0">
        <f t="shared" si="497"/>
        <v>46516</v>
      </c>
      <c r="B1750" s="77" t="str">
        <f t="shared" ca="1" si="498"/>
        <v>n.d</v>
      </c>
      <c r="C1750" s="71">
        <f t="shared" si="484"/>
        <v>500</v>
      </c>
      <c r="D1750" s="10">
        <f ca="1">IF(A1750&lt;$B$1,VLOOKUP(A1750,[1]DI!$A$4:$B$15000,2,FALSE),0)</f>
        <v>0</v>
      </c>
      <c r="E1750" s="71">
        <f t="shared" ca="1" si="485"/>
        <v>1</v>
      </c>
      <c r="F1750" s="71">
        <f ca="1">(TRUNC(PRODUCT($E$16:$E1749),16))</f>
        <v>1.37678777149288</v>
      </c>
      <c r="G1750" s="71">
        <f t="shared" ca="1" si="486"/>
        <v>1.37678777149288</v>
      </c>
      <c r="H1750" s="71">
        <f t="shared" ca="1" si="487"/>
        <v>1</v>
      </c>
      <c r="I1750" s="72">
        <f t="shared" si="499"/>
        <v>1.2999999999999999E-2</v>
      </c>
      <c r="J1750" s="92">
        <f t="shared" si="488"/>
        <v>46423</v>
      </c>
      <c r="K1750" s="73">
        <f t="shared" si="500"/>
        <v>61</v>
      </c>
      <c r="L1750" s="74">
        <f t="shared" si="489"/>
        <v>62</v>
      </c>
      <c r="M1750" s="75">
        <f t="shared" si="490"/>
        <v>1.003182856</v>
      </c>
      <c r="N1750" s="75">
        <f t="shared" ca="1" si="491"/>
        <v>1.003182856</v>
      </c>
      <c r="O1750" s="74">
        <f t="shared" si="492"/>
        <v>0</v>
      </c>
      <c r="P1750" s="71">
        <f t="shared" ca="1" si="493"/>
        <v>1.5914280000000001</v>
      </c>
      <c r="Q1750" s="71">
        <f t="shared" si="496"/>
        <v>0</v>
      </c>
      <c r="R1750" s="76" t="str">
        <f t="shared" si="494"/>
        <v>A+J=</v>
      </c>
      <c r="S1750" s="92">
        <f t="shared" si="495"/>
        <v>46604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0">
        <f t="shared" si="497"/>
        <v>46517</v>
      </c>
      <c r="B1751" s="77" t="str">
        <f t="shared" ca="1" si="498"/>
        <v>n.d</v>
      </c>
      <c r="C1751" s="71">
        <f t="shared" si="484"/>
        <v>500</v>
      </c>
      <c r="D1751" s="10">
        <f ca="1">IF(A1751&lt;$B$1,VLOOKUP(A1751,[1]DI!$A$4:$B$15000,2,FALSE),0)</f>
        <v>0</v>
      </c>
      <c r="E1751" s="71">
        <f t="shared" ca="1" si="485"/>
        <v>1</v>
      </c>
      <c r="F1751" s="71">
        <f ca="1">(TRUNC(PRODUCT($E$16:$E1750),16))</f>
        <v>1.37678777149288</v>
      </c>
      <c r="G1751" s="71">
        <f t="shared" ca="1" si="486"/>
        <v>1.37678777149288</v>
      </c>
      <c r="H1751" s="71">
        <f t="shared" ca="1" si="487"/>
        <v>1</v>
      </c>
      <c r="I1751" s="72">
        <f t="shared" si="499"/>
        <v>1.2999999999999999E-2</v>
      </c>
      <c r="J1751" s="92">
        <f t="shared" si="488"/>
        <v>46423</v>
      </c>
      <c r="K1751" s="73">
        <f t="shared" si="500"/>
        <v>62</v>
      </c>
      <c r="L1751" s="74">
        <f t="shared" si="489"/>
        <v>62</v>
      </c>
      <c r="M1751" s="75">
        <f t="shared" si="490"/>
        <v>1.003182856</v>
      </c>
      <c r="N1751" s="75">
        <f t="shared" ca="1" si="491"/>
        <v>1.003182856</v>
      </c>
      <c r="O1751" s="74">
        <f t="shared" si="492"/>
        <v>0</v>
      </c>
      <c r="P1751" s="71">
        <f t="shared" ca="1" si="493"/>
        <v>1.5914280000000001</v>
      </c>
      <c r="Q1751" s="71">
        <f t="shared" si="496"/>
        <v>0</v>
      </c>
      <c r="R1751" s="76" t="str">
        <f t="shared" si="494"/>
        <v>A+J=</v>
      </c>
      <c r="S1751" s="92">
        <f t="shared" si="495"/>
        <v>46604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0">
        <f t="shared" si="497"/>
        <v>46518</v>
      </c>
      <c r="B1752" s="77" t="str">
        <f t="shared" ca="1" si="498"/>
        <v>n.d</v>
      </c>
      <c r="C1752" s="71">
        <f t="shared" si="484"/>
        <v>500</v>
      </c>
      <c r="D1752" s="10">
        <f ca="1">IF(A1752&lt;$B$1,VLOOKUP(A1752,[1]DI!$A$4:$B$15000,2,FALSE),0)</f>
        <v>0</v>
      </c>
      <c r="E1752" s="71">
        <f t="shared" ca="1" si="485"/>
        <v>1</v>
      </c>
      <c r="F1752" s="71">
        <f ca="1">(TRUNC(PRODUCT($E$16:$E1751),16))</f>
        <v>1.37678777149288</v>
      </c>
      <c r="G1752" s="71">
        <f t="shared" ca="1" si="486"/>
        <v>1.37678777149288</v>
      </c>
      <c r="H1752" s="71">
        <f t="shared" ca="1" si="487"/>
        <v>1</v>
      </c>
      <c r="I1752" s="72">
        <f t="shared" si="499"/>
        <v>1.2999999999999999E-2</v>
      </c>
      <c r="J1752" s="92">
        <f t="shared" si="488"/>
        <v>46423</v>
      </c>
      <c r="K1752" s="73">
        <f t="shared" si="500"/>
        <v>63</v>
      </c>
      <c r="L1752" s="74">
        <f t="shared" si="489"/>
        <v>63</v>
      </c>
      <c r="M1752" s="75">
        <f t="shared" si="490"/>
        <v>1.0032342750000001</v>
      </c>
      <c r="N1752" s="75">
        <f t="shared" ca="1" si="491"/>
        <v>1.0032342750000001</v>
      </c>
      <c r="O1752" s="74">
        <f t="shared" si="492"/>
        <v>0</v>
      </c>
      <c r="P1752" s="71">
        <f t="shared" ca="1" si="493"/>
        <v>1.6171374999999999</v>
      </c>
      <c r="Q1752" s="71">
        <f t="shared" si="496"/>
        <v>0</v>
      </c>
      <c r="R1752" s="76" t="str">
        <f t="shared" si="494"/>
        <v>A+J=</v>
      </c>
      <c r="S1752" s="92">
        <f t="shared" si="495"/>
        <v>46604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0">
        <f t="shared" si="497"/>
        <v>46519</v>
      </c>
      <c r="B1753" s="77" t="str">
        <f t="shared" ca="1" si="498"/>
        <v>n.d</v>
      </c>
      <c r="C1753" s="71">
        <f t="shared" si="484"/>
        <v>500</v>
      </c>
      <c r="D1753" s="10">
        <f ca="1">IF(A1753&lt;$B$1,VLOOKUP(A1753,[1]DI!$A$4:$B$15000,2,FALSE),0)</f>
        <v>0</v>
      </c>
      <c r="E1753" s="71">
        <f t="shared" ca="1" si="485"/>
        <v>1</v>
      </c>
      <c r="F1753" s="71">
        <f ca="1">(TRUNC(PRODUCT($E$16:$E1752),16))</f>
        <v>1.37678777149288</v>
      </c>
      <c r="G1753" s="71">
        <f t="shared" ca="1" si="486"/>
        <v>1.37678777149288</v>
      </c>
      <c r="H1753" s="71">
        <f t="shared" ca="1" si="487"/>
        <v>1</v>
      </c>
      <c r="I1753" s="72">
        <f t="shared" si="499"/>
        <v>1.2999999999999999E-2</v>
      </c>
      <c r="J1753" s="92">
        <f t="shared" si="488"/>
        <v>46423</v>
      </c>
      <c r="K1753" s="73">
        <f t="shared" si="500"/>
        <v>64</v>
      </c>
      <c r="L1753" s="74">
        <f t="shared" si="489"/>
        <v>64</v>
      </c>
      <c r="M1753" s="75">
        <f t="shared" si="490"/>
        <v>1.0032856969999999</v>
      </c>
      <c r="N1753" s="75">
        <f t="shared" ca="1" si="491"/>
        <v>1.0032856969999999</v>
      </c>
      <c r="O1753" s="74">
        <f t="shared" si="492"/>
        <v>0</v>
      </c>
      <c r="P1753" s="71">
        <f t="shared" ca="1" si="493"/>
        <v>1.64284849</v>
      </c>
      <c r="Q1753" s="71">
        <f t="shared" si="496"/>
        <v>0</v>
      </c>
      <c r="R1753" s="76" t="str">
        <f t="shared" si="494"/>
        <v>A+J=</v>
      </c>
      <c r="S1753" s="92">
        <f t="shared" si="495"/>
        <v>46604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0">
        <f t="shared" si="497"/>
        <v>46520</v>
      </c>
      <c r="B1754" s="77" t="str">
        <f t="shared" ca="1" si="498"/>
        <v>n.d</v>
      </c>
      <c r="C1754" s="71">
        <f t="shared" si="484"/>
        <v>500</v>
      </c>
      <c r="D1754" s="10">
        <f ca="1">IF(A1754&lt;$B$1,VLOOKUP(A1754,[1]DI!$A$4:$B$15000,2,FALSE),0)</f>
        <v>0</v>
      </c>
      <c r="E1754" s="71">
        <f t="shared" ca="1" si="485"/>
        <v>1</v>
      </c>
      <c r="F1754" s="71">
        <f ca="1">(TRUNC(PRODUCT($E$16:$E1753),16))</f>
        <v>1.37678777149288</v>
      </c>
      <c r="G1754" s="71">
        <f t="shared" ca="1" si="486"/>
        <v>1.37678777149288</v>
      </c>
      <c r="H1754" s="71">
        <f t="shared" ca="1" si="487"/>
        <v>1</v>
      </c>
      <c r="I1754" s="72">
        <f t="shared" si="499"/>
        <v>1.2999999999999999E-2</v>
      </c>
      <c r="J1754" s="92">
        <f t="shared" si="488"/>
        <v>46423</v>
      </c>
      <c r="K1754" s="73">
        <f t="shared" si="500"/>
        <v>65</v>
      </c>
      <c r="L1754" s="74">
        <f t="shared" si="489"/>
        <v>65</v>
      </c>
      <c r="M1754" s="75">
        <f t="shared" si="490"/>
        <v>1.003337122</v>
      </c>
      <c r="N1754" s="75">
        <f t="shared" ca="1" si="491"/>
        <v>1.003337122</v>
      </c>
      <c r="O1754" s="74">
        <f t="shared" si="492"/>
        <v>0</v>
      </c>
      <c r="P1754" s="71">
        <f t="shared" ca="1" si="493"/>
        <v>1.668561</v>
      </c>
      <c r="Q1754" s="71">
        <f t="shared" si="496"/>
        <v>0</v>
      </c>
      <c r="R1754" s="76" t="str">
        <f t="shared" si="494"/>
        <v>A+J=</v>
      </c>
      <c r="S1754" s="92">
        <f t="shared" si="495"/>
        <v>46604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0">
        <f t="shared" si="497"/>
        <v>46521</v>
      </c>
      <c r="B1755" s="77" t="str">
        <f t="shared" ca="1" si="498"/>
        <v>n.d</v>
      </c>
      <c r="C1755" s="71">
        <f t="shared" si="484"/>
        <v>500</v>
      </c>
      <c r="D1755" s="10">
        <f ca="1">IF(A1755&lt;$B$1,VLOOKUP(A1755,[1]DI!$A$4:$B$15000,2,FALSE),0)</f>
        <v>0</v>
      </c>
      <c r="E1755" s="71">
        <f t="shared" ca="1" si="485"/>
        <v>1</v>
      </c>
      <c r="F1755" s="71">
        <f ca="1">(TRUNC(PRODUCT($E$16:$E1754),16))</f>
        <v>1.37678777149288</v>
      </c>
      <c r="G1755" s="71">
        <f t="shared" ca="1" si="486"/>
        <v>1.37678777149288</v>
      </c>
      <c r="H1755" s="71">
        <f t="shared" ca="1" si="487"/>
        <v>1</v>
      </c>
      <c r="I1755" s="72">
        <f t="shared" si="499"/>
        <v>1.2999999999999999E-2</v>
      </c>
      <c r="J1755" s="92">
        <f t="shared" si="488"/>
        <v>46423</v>
      </c>
      <c r="K1755" s="73">
        <f t="shared" si="500"/>
        <v>66</v>
      </c>
      <c r="L1755" s="74">
        <f t="shared" si="489"/>
        <v>66</v>
      </c>
      <c r="M1755" s="75">
        <f t="shared" si="490"/>
        <v>1.0033885490000001</v>
      </c>
      <c r="N1755" s="75">
        <f t="shared" ca="1" si="491"/>
        <v>1.0033885490000001</v>
      </c>
      <c r="O1755" s="74">
        <f t="shared" si="492"/>
        <v>0</v>
      </c>
      <c r="P1755" s="71">
        <f t="shared" ca="1" si="493"/>
        <v>1.6942744999999999</v>
      </c>
      <c r="Q1755" s="71">
        <f t="shared" si="496"/>
        <v>0</v>
      </c>
      <c r="R1755" s="76" t="str">
        <f t="shared" si="494"/>
        <v>A+J=</v>
      </c>
      <c r="S1755" s="92">
        <f t="shared" si="495"/>
        <v>46604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0">
        <f t="shared" si="497"/>
        <v>46522</v>
      </c>
      <c r="B1756" s="77" t="str">
        <f t="shared" ca="1" si="498"/>
        <v>n.d</v>
      </c>
      <c r="C1756" s="71">
        <f t="shared" si="484"/>
        <v>500</v>
      </c>
      <c r="D1756" s="10">
        <f ca="1">IF(A1756&lt;$B$1,VLOOKUP(A1756,[1]DI!$A$4:$B$15000,2,FALSE),0)</f>
        <v>0</v>
      </c>
      <c r="E1756" s="71">
        <f t="shared" ca="1" si="485"/>
        <v>1</v>
      </c>
      <c r="F1756" s="71">
        <f ca="1">(TRUNC(PRODUCT($E$16:$E1755),16))</f>
        <v>1.37678777149288</v>
      </c>
      <c r="G1756" s="71">
        <f t="shared" ca="1" si="486"/>
        <v>1.37678777149288</v>
      </c>
      <c r="H1756" s="71">
        <f t="shared" ca="1" si="487"/>
        <v>1</v>
      </c>
      <c r="I1756" s="72">
        <f t="shared" si="499"/>
        <v>1.2999999999999999E-2</v>
      </c>
      <c r="J1756" s="92">
        <f t="shared" si="488"/>
        <v>46423</v>
      </c>
      <c r="K1756" s="73">
        <f t="shared" si="500"/>
        <v>66</v>
      </c>
      <c r="L1756" s="74">
        <f t="shared" si="489"/>
        <v>67</v>
      </c>
      <c r="M1756" s="75">
        <f t="shared" si="490"/>
        <v>1.0034399789999999</v>
      </c>
      <c r="N1756" s="75">
        <f t="shared" ca="1" si="491"/>
        <v>1.0034399789999999</v>
      </c>
      <c r="O1756" s="74">
        <f t="shared" si="492"/>
        <v>0</v>
      </c>
      <c r="P1756" s="71">
        <f t="shared" ca="1" si="493"/>
        <v>1.7199894899999999</v>
      </c>
      <c r="Q1756" s="71">
        <f t="shared" si="496"/>
        <v>0</v>
      </c>
      <c r="R1756" s="76" t="str">
        <f t="shared" si="494"/>
        <v>A+J=</v>
      </c>
      <c r="S1756" s="92">
        <f t="shared" si="495"/>
        <v>46604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0">
        <f t="shared" si="497"/>
        <v>46523</v>
      </c>
      <c r="B1757" s="77" t="str">
        <f t="shared" ca="1" si="498"/>
        <v>n.d</v>
      </c>
      <c r="C1757" s="71">
        <f t="shared" si="484"/>
        <v>500</v>
      </c>
      <c r="D1757" s="10">
        <f ca="1">IF(A1757&lt;$B$1,VLOOKUP(A1757,[1]DI!$A$4:$B$15000,2,FALSE),0)</f>
        <v>0</v>
      </c>
      <c r="E1757" s="71">
        <f t="shared" ca="1" si="485"/>
        <v>1</v>
      </c>
      <c r="F1757" s="71">
        <f ca="1">(TRUNC(PRODUCT($E$16:$E1756),16))</f>
        <v>1.37678777149288</v>
      </c>
      <c r="G1757" s="71">
        <f t="shared" ca="1" si="486"/>
        <v>1.37678777149288</v>
      </c>
      <c r="H1757" s="71">
        <f t="shared" ca="1" si="487"/>
        <v>1</v>
      </c>
      <c r="I1757" s="72">
        <f t="shared" si="499"/>
        <v>1.2999999999999999E-2</v>
      </c>
      <c r="J1757" s="92">
        <f t="shared" si="488"/>
        <v>46423</v>
      </c>
      <c r="K1757" s="73">
        <f t="shared" si="500"/>
        <v>66</v>
      </c>
      <c r="L1757" s="74">
        <f t="shared" si="489"/>
        <v>67</v>
      </c>
      <c r="M1757" s="75">
        <f t="shared" si="490"/>
        <v>1.0034399789999999</v>
      </c>
      <c r="N1757" s="75">
        <f t="shared" ca="1" si="491"/>
        <v>1.0034399789999999</v>
      </c>
      <c r="O1757" s="74">
        <f t="shared" si="492"/>
        <v>0</v>
      </c>
      <c r="P1757" s="71">
        <f t="shared" ca="1" si="493"/>
        <v>1.7199894899999999</v>
      </c>
      <c r="Q1757" s="71">
        <f t="shared" si="496"/>
        <v>0</v>
      </c>
      <c r="R1757" s="76" t="str">
        <f t="shared" si="494"/>
        <v>A+J=</v>
      </c>
      <c r="S1757" s="92">
        <f t="shared" si="495"/>
        <v>46604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0">
        <f t="shared" si="497"/>
        <v>46524</v>
      </c>
      <c r="B1758" s="77" t="str">
        <f t="shared" ca="1" si="498"/>
        <v>n.d</v>
      </c>
      <c r="C1758" s="71">
        <f t="shared" si="484"/>
        <v>500</v>
      </c>
      <c r="D1758" s="10">
        <f ca="1">IF(A1758&lt;$B$1,VLOOKUP(A1758,[1]DI!$A$4:$B$15000,2,FALSE),0)</f>
        <v>0</v>
      </c>
      <c r="E1758" s="71">
        <f t="shared" ca="1" si="485"/>
        <v>1</v>
      </c>
      <c r="F1758" s="71">
        <f ca="1">(TRUNC(PRODUCT($E$16:$E1757),16))</f>
        <v>1.37678777149288</v>
      </c>
      <c r="G1758" s="71">
        <f t="shared" ca="1" si="486"/>
        <v>1.37678777149288</v>
      </c>
      <c r="H1758" s="71">
        <f t="shared" ca="1" si="487"/>
        <v>1</v>
      </c>
      <c r="I1758" s="72">
        <f t="shared" si="499"/>
        <v>1.2999999999999999E-2</v>
      </c>
      <c r="J1758" s="92">
        <f t="shared" si="488"/>
        <v>46423</v>
      </c>
      <c r="K1758" s="73">
        <f t="shared" si="500"/>
        <v>67</v>
      </c>
      <c r="L1758" s="74">
        <f t="shared" si="489"/>
        <v>67</v>
      </c>
      <c r="M1758" s="75">
        <f t="shared" si="490"/>
        <v>1.0034399789999999</v>
      </c>
      <c r="N1758" s="75">
        <f t="shared" ca="1" si="491"/>
        <v>1.0034399789999999</v>
      </c>
      <c r="O1758" s="74">
        <f t="shared" si="492"/>
        <v>0</v>
      </c>
      <c r="P1758" s="71">
        <f t="shared" ca="1" si="493"/>
        <v>1.7199894899999999</v>
      </c>
      <c r="Q1758" s="71">
        <f t="shared" si="496"/>
        <v>0</v>
      </c>
      <c r="R1758" s="76" t="str">
        <f t="shared" si="494"/>
        <v>A+J=</v>
      </c>
      <c r="S1758" s="92">
        <f t="shared" si="495"/>
        <v>46604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0">
        <f t="shared" si="497"/>
        <v>46525</v>
      </c>
      <c r="B1759" s="77" t="str">
        <f t="shared" ca="1" si="498"/>
        <v>n.d</v>
      </c>
      <c r="C1759" s="71">
        <f t="shared" si="484"/>
        <v>500</v>
      </c>
      <c r="D1759" s="10">
        <f ca="1">IF(A1759&lt;$B$1,VLOOKUP(A1759,[1]DI!$A$4:$B$15000,2,FALSE),0)</f>
        <v>0</v>
      </c>
      <c r="E1759" s="71">
        <f t="shared" ca="1" si="485"/>
        <v>1</v>
      </c>
      <c r="F1759" s="71">
        <f ca="1">(TRUNC(PRODUCT($E$16:$E1758),16))</f>
        <v>1.37678777149288</v>
      </c>
      <c r="G1759" s="71">
        <f t="shared" ca="1" si="486"/>
        <v>1.37678777149288</v>
      </c>
      <c r="H1759" s="71">
        <f t="shared" ca="1" si="487"/>
        <v>1</v>
      </c>
      <c r="I1759" s="72">
        <f t="shared" si="499"/>
        <v>1.2999999999999999E-2</v>
      </c>
      <c r="J1759" s="92">
        <f t="shared" si="488"/>
        <v>46423</v>
      </c>
      <c r="K1759" s="73">
        <f t="shared" si="500"/>
        <v>68</v>
      </c>
      <c r="L1759" s="74">
        <f t="shared" si="489"/>
        <v>68</v>
      </c>
      <c r="M1759" s="75">
        <f t="shared" si="490"/>
        <v>1.0034914109999999</v>
      </c>
      <c r="N1759" s="75">
        <f t="shared" ca="1" si="491"/>
        <v>1.0034914109999999</v>
      </c>
      <c r="O1759" s="74">
        <f t="shared" si="492"/>
        <v>0</v>
      </c>
      <c r="P1759" s="71">
        <f t="shared" ca="1" si="493"/>
        <v>1.74570549</v>
      </c>
      <c r="Q1759" s="71">
        <f t="shared" si="496"/>
        <v>0</v>
      </c>
      <c r="R1759" s="76" t="str">
        <f t="shared" si="494"/>
        <v>A+J=</v>
      </c>
      <c r="S1759" s="92">
        <f t="shared" si="495"/>
        <v>46604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0">
        <f t="shared" si="497"/>
        <v>46526</v>
      </c>
      <c r="B1760" s="77" t="str">
        <f t="shared" ca="1" si="498"/>
        <v>n.d</v>
      </c>
      <c r="C1760" s="71">
        <f t="shared" si="484"/>
        <v>500</v>
      </c>
      <c r="D1760" s="10">
        <f ca="1">IF(A1760&lt;$B$1,VLOOKUP(A1760,[1]DI!$A$4:$B$15000,2,FALSE),0)</f>
        <v>0</v>
      </c>
      <c r="E1760" s="71">
        <f t="shared" ca="1" si="485"/>
        <v>1</v>
      </c>
      <c r="F1760" s="71">
        <f ca="1">(TRUNC(PRODUCT($E$16:$E1759),16))</f>
        <v>1.37678777149288</v>
      </c>
      <c r="G1760" s="71">
        <f t="shared" ca="1" si="486"/>
        <v>1.37678777149288</v>
      </c>
      <c r="H1760" s="71">
        <f t="shared" ca="1" si="487"/>
        <v>1</v>
      </c>
      <c r="I1760" s="72">
        <f t="shared" si="499"/>
        <v>1.2999999999999999E-2</v>
      </c>
      <c r="J1760" s="92">
        <f t="shared" si="488"/>
        <v>46423</v>
      </c>
      <c r="K1760" s="73">
        <f t="shared" si="500"/>
        <v>69</v>
      </c>
      <c r="L1760" s="74">
        <f t="shared" si="489"/>
        <v>69</v>
      </c>
      <c r="M1760" s="75">
        <f t="shared" si="490"/>
        <v>1.0035428470000001</v>
      </c>
      <c r="N1760" s="75">
        <f t="shared" ca="1" si="491"/>
        <v>1.0035428470000001</v>
      </c>
      <c r="O1760" s="74">
        <f t="shared" si="492"/>
        <v>0</v>
      </c>
      <c r="P1760" s="71">
        <f t="shared" ca="1" si="493"/>
        <v>1.7714235</v>
      </c>
      <c r="Q1760" s="71">
        <f t="shared" si="496"/>
        <v>0</v>
      </c>
      <c r="R1760" s="76" t="str">
        <f t="shared" si="494"/>
        <v>A+J=</v>
      </c>
      <c r="S1760" s="92">
        <f t="shared" si="495"/>
        <v>46604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0">
        <f t="shared" si="497"/>
        <v>46527</v>
      </c>
      <c r="B1761" s="77" t="str">
        <f t="shared" ca="1" si="498"/>
        <v>n.d</v>
      </c>
      <c r="C1761" s="71">
        <f t="shared" si="484"/>
        <v>500</v>
      </c>
      <c r="D1761" s="10">
        <f ca="1">IF(A1761&lt;$B$1,VLOOKUP(A1761,[1]DI!$A$4:$B$15000,2,FALSE),0)</f>
        <v>0</v>
      </c>
      <c r="E1761" s="71">
        <f t="shared" ca="1" si="485"/>
        <v>1</v>
      </c>
      <c r="F1761" s="71">
        <f ca="1">(TRUNC(PRODUCT($E$16:$E1760),16))</f>
        <v>1.37678777149288</v>
      </c>
      <c r="G1761" s="71">
        <f t="shared" ca="1" si="486"/>
        <v>1.37678777149288</v>
      </c>
      <c r="H1761" s="71">
        <f t="shared" ca="1" si="487"/>
        <v>1</v>
      </c>
      <c r="I1761" s="72">
        <f t="shared" si="499"/>
        <v>1.2999999999999999E-2</v>
      </c>
      <c r="J1761" s="92">
        <f t="shared" si="488"/>
        <v>46423</v>
      </c>
      <c r="K1761" s="73">
        <f t="shared" si="500"/>
        <v>70</v>
      </c>
      <c r="L1761" s="74">
        <f t="shared" si="489"/>
        <v>70</v>
      </c>
      <c r="M1761" s="75">
        <f t="shared" si="490"/>
        <v>1.0035942840000001</v>
      </c>
      <c r="N1761" s="75">
        <f t="shared" ca="1" si="491"/>
        <v>1.0035942840000001</v>
      </c>
      <c r="O1761" s="74">
        <f t="shared" si="492"/>
        <v>0</v>
      </c>
      <c r="P1761" s="71">
        <f t="shared" ca="1" si="493"/>
        <v>1.797142</v>
      </c>
      <c r="Q1761" s="71">
        <f t="shared" si="496"/>
        <v>0</v>
      </c>
      <c r="R1761" s="76" t="str">
        <f t="shared" si="494"/>
        <v>A+J=</v>
      </c>
      <c r="S1761" s="92">
        <f t="shared" si="495"/>
        <v>46604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0">
        <f t="shared" si="497"/>
        <v>46528</v>
      </c>
      <c r="B1762" s="77" t="str">
        <f t="shared" ca="1" si="498"/>
        <v>n.d</v>
      </c>
      <c r="C1762" s="71">
        <f t="shared" si="484"/>
        <v>500</v>
      </c>
      <c r="D1762" s="10">
        <f ca="1">IF(A1762&lt;$B$1,VLOOKUP(A1762,[1]DI!$A$4:$B$15000,2,FALSE),0)</f>
        <v>0</v>
      </c>
      <c r="E1762" s="71">
        <f t="shared" ca="1" si="485"/>
        <v>1</v>
      </c>
      <c r="F1762" s="71">
        <f ca="1">(TRUNC(PRODUCT($E$16:$E1761),16))</f>
        <v>1.37678777149288</v>
      </c>
      <c r="G1762" s="71">
        <f t="shared" ca="1" si="486"/>
        <v>1.37678777149288</v>
      </c>
      <c r="H1762" s="71">
        <f t="shared" ca="1" si="487"/>
        <v>1</v>
      </c>
      <c r="I1762" s="72">
        <f t="shared" si="499"/>
        <v>1.2999999999999999E-2</v>
      </c>
      <c r="J1762" s="92">
        <f t="shared" si="488"/>
        <v>46423</v>
      </c>
      <c r="K1762" s="73">
        <f t="shared" si="500"/>
        <v>71</v>
      </c>
      <c r="L1762" s="74">
        <f t="shared" si="489"/>
        <v>71</v>
      </c>
      <c r="M1762" s="75">
        <f t="shared" si="490"/>
        <v>1.0036457249999999</v>
      </c>
      <c r="N1762" s="75">
        <f t="shared" ca="1" si="491"/>
        <v>1.0036457249999999</v>
      </c>
      <c r="O1762" s="74">
        <f t="shared" si="492"/>
        <v>0</v>
      </c>
      <c r="P1762" s="71">
        <f t="shared" ca="1" si="493"/>
        <v>1.8228624899999999</v>
      </c>
      <c r="Q1762" s="71">
        <f t="shared" si="496"/>
        <v>0</v>
      </c>
      <c r="R1762" s="76" t="str">
        <f t="shared" si="494"/>
        <v>A+J=</v>
      </c>
      <c r="S1762" s="92">
        <f t="shared" si="495"/>
        <v>46604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0">
        <f t="shared" si="497"/>
        <v>46529</v>
      </c>
      <c r="B1763" s="77" t="str">
        <f t="shared" ca="1" si="498"/>
        <v>n.d</v>
      </c>
      <c r="C1763" s="71">
        <f t="shared" si="484"/>
        <v>500</v>
      </c>
      <c r="D1763" s="10">
        <f ca="1">IF(A1763&lt;$B$1,VLOOKUP(A1763,[1]DI!$A$4:$B$15000,2,FALSE),0)</f>
        <v>0</v>
      </c>
      <c r="E1763" s="71">
        <f t="shared" ca="1" si="485"/>
        <v>1</v>
      </c>
      <c r="F1763" s="71">
        <f ca="1">(TRUNC(PRODUCT($E$16:$E1762),16))</f>
        <v>1.37678777149288</v>
      </c>
      <c r="G1763" s="71">
        <f t="shared" ca="1" si="486"/>
        <v>1.37678777149288</v>
      </c>
      <c r="H1763" s="71">
        <f t="shared" ca="1" si="487"/>
        <v>1</v>
      </c>
      <c r="I1763" s="72">
        <f t="shared" si="499"/>
        <v>1.2999999999999999E-2</v>
      </c>
      <c r="J1763" s="92">
        <f t="shared" si="488"/>
        <v>46423</v>
      </c>
      <c r="K1763" s="73">
        <f t="shared" si="500"/>
        <v>71</v>
      </c>
      <c r="L1763" s="74">
        <f t="shared" si="489"/>
        <v>72</v>
      </c>
      <c r="M1763" s="75">
        <f t="shared" si="490"/>
        <v>1.003697168</v>
      </c>
      <c r="N1763" s="75">
        <f t="shared" ca="1" si="491"/>
        <v>1.003697168</v>
      </c>
      <c r="O1763" s="74">
        <f t="shared" si="492"/>
        <v>0</v>
      </c>
      <c r="P1763" s="71">
        <f t="shared" ca="1" si="493"/>
        <v>1.8485839900000001</v>
      </c>
      <c r="Q1763" s="71">
        <f t="shared" si="496"/>
        <v>0</v>
      </c>
      <c r="R1763" s="76" t="str">
        <f t="shared" si="494"/>
        <v>A+J=</v>
      </c>
      <c r="S1763" s="92">
        <f t="shared" si="495"/>
        <v>46604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0">
        <f t="shared" si="497"/>
        <v>46530</v>
      </c>
      <c r="B1764" s="77" t="str">
        <f t="shared" ca="1" si="498"/>
        <v>n.d</v>
      </c>
      <c r="C1764" s="71">
        <f t="shared" si="484"/>
        <v>500</v>
      </c>
      <c r="D1764" s="10">
        <f ca="1">IF(A1764&lt;$B$1,VLOOKUP(A1764,[1]DI!$A$4:$B$15000,2,FALSE),0)</f>
        <v>0</v>
      </c>
      <c r="E1764" s="71">
        <f t="shared" ca="1" si="485"/>
        <v>1</v>
      </c>
      <c r="F1764" s="71">
        <f ca="1">(TRUNC(PRODUCT($E$16:$E1763),16))</f>
        <v>1.37678777149288</v>
      </c>
      <c r="G1764" s="71">
        <f t="shared" ca="1" si="486"/>
        <v>1.37678777149288</v>
      </c>
      <c r="H1764" s="71">
        <f t="shared" ca="1" si="487"/>
        <v>1</v>
      </c>
      <c r="I1764" s="72">
        <f t="shared" si="499"/>
        <v>1.2999999999999999E-2</v>
      </c>
      <c r="J1764" s="92">
        <f t="shared" si="488"/>
        <v>46423</v>
      </c>
      <c r="K1764" s="73">
        <f t="shared" si="500"/>
        <v>71</v>
      </c>
      <c r="L1764" s="74">
        <f t="shared" si="489"/>
        <v>72</v>
      </c>
      <c r="M1764" s="75">
        <f t="shared" si="490"/>
        <v>1.003697168</v>
      </c>
      <c r="N1764" s="75">
        <f t="shared" ca="1" si="491"/>
        <v>1.003697168</v>
      </c>
      <c r="O1764" s="74">
        <f t="shared" si="492"/>
        <v>0</v>
      </c>
      <c r="P1764" s="71">
        <f t="shared" ca="1" si="493"/>
        <v>1.8485839900000001</v>
      </c>
      <c r="Q1764" s="71">
        <f t="shared" si="496"/>
        <v>0</v>
      </c>
      <c r="R1764" s="76" t="str">
        <f t="shared" si="494"/>
        <v>A+J=</v>
      </c>
      <c r="S1764" s="92">
        <f t="shared" si="495"/>
        <v>46604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0">
        <f t="shared" si="497"/>
        <v>46531</v>
      </c>
      <c r="B1765" s="77" t="str">
        <f t="shared" ca="1" si="498"/>
        <v>n.d</v>
      </c>
      <c r="C1765" s="71">
        <f t="shared" si="484"/>
        <v>500</v>
      </c>
      <c r="D1765" s="10">
        <f ca="1">IF(A1765&lt;$B$1,VLOOKUP(A1765,[1]DI!$A$4:$B$15000,2,FALSE),0)</f>
        <v>0</v>
      </c>
      <c r="E1765" s="71">
        <f t="shared" ca="1" si="485"/>
        <v>1</v>
      </c>
      <c r="F1765" s="71">
        <f ca="1">(TRUNC(PRODUCT($E$16:$E1764),16))</f>
        <v>1.37678777149288</v>
      </c>
      <c r="G1765" s="71">
        <f t="shared" ca="1" si="486"/>
        <v>1.37678777149288</v>
      </c>
      <c r="H1765" s="71">
        <f t="shared" ca="1" si="487"/>
        <v>1</v>
      </c>
      <c r="I1765" s="72">
        <f t="shared" si="499"/>
        <v>1.2999999999999999E-2</v>
      </c>
      <c r="J1765" s="92">
        <f t="shared" si="488"/>
        <v>46423</v>
      </c>
      <c r="K1765" s="73">
        <f t="shared" si="500"/>
        <v>72</v>
      </c>
      <c r="L1765" s="74">
        <f t="shared" si="489"/>
        <v>72</v>
      </c>
      <c r="M1765" s="75">
        <f t="shared" si="490"/>
        <v>1.003697168</v>
      </c>
      <c r="N1765" s="75">
        <f t="shared" ca="1" si="491"/>
        <v>1.003697168</v>
      </c>
      <c r="O1765" s="74">
        <f t="shared" si="492"/>
        <v>0</v>
      </c>
      <c r="P1765" s="71">
        <f t="shared" ca="1" si="493"/>
        <v>1.8485839900000001</v>
      </c>
      <c r="Q1765" s="71">
        <f t="shared" si="496"/>
        <v>0</v>
      </c>
      <c r="R1765" s="76" t="str">
        <f t="shared" si="494"/>
        <v>A+J=</v>
      </c>
      <c r="S1765" s="92">
        <f t="shared" si="495"/>
        <v>46604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0">
        <f t="shared" si="497"/>
        <v>46532</v>
      </c>
      <c r="B1766" s="77" t="str">
        <f t="shared" ca="1" si="498"/>
        <v>n.d</v>
      </c>
      <c r="C1766" s="71">
        <f t="shared" si="484"/>
        <v>500</v>
      </c>
      <c r="D1766" s="10">
        <f ca="1">IF(A1766&lt;$B$1,VLOOKUP(A1766,[1]DI!$A$4:$B$15000,2,FALSE),0)</f>
        <v>0</v>
      </c>
      <c r="E1766" s="71">
        <f t="shared" ca="1" si="485"/>
        <v>1</v>
      </c>
      <c r="F1766" s="71">
        <f ca="1">(TRUNC(PRODUCT($E$16:$E1765),16))</f>
        <v>1.37678777149288</v>
      </c>
      <c r="G1766" s="71">
        <f t="shared" ca="1" si="486"/>
        <v>1.37678777149288</v>
      </c>
      <c r="H1766" s="71">
        <f t="shared" ca="1" si="487"/>
        <v>1</v>
      </c>
      <c r="I1766" s="72">
        <f t="shared" si="499"/>
        <v>1.2999999999999999E-2</v>
      </c>
      <c r="J1766" s="92">
        <f t="shared" si="488"/>
        <v>46423</v>
      </c>
      <c r="K1766" s="73">
        <f t="shared" si="500"/>
        <v>73</v>
      </c>
      <c r="L1766" s="74">
        <f t="shared" si="489"/>
        <v>73</v>
      </c>
      <c r="M1766" s="75">
        <f t="shared" si="490"/>
        <v>1.003748613</v>
      </c>
      <c r="N1766" s="75">
        <f t="shared" ca="1" si="491"/>
        <v>1.003748613</v>
      </c>
      <c r="O1766" s="74">
        <f t="shared" si="492"/>
        <v>0</v>
      </c>
      <c r="P1766" s="71">
        <f t="shared" ca="1" si="493"/>
        <v>1.8743064899999999</v>
      </c>
      <c r="Q1766" s="71">
        <f t="shared" si="496"/>
        <v>0</v>
      </c>
      <c r="R1766" s="76" t="str">
        <f t="shared" si="494"/>
        <v>A+J=</v>
      </c>
      <c r="S1766" s="92">
        <f t="shared" si="495"/>
        <v>46604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0">
        <f t="shared" si="497"/>
        <v>46533</v>
      </c>
      <c r="B1767" s="77" t="str">
        <f t="shared" ca="1" si="498"/>
        <v>n.d</v>
      </c>
      <c r="C1767" s="71">
        <f t="shared" si="484"/>
        <v>500</v>
      </c>
      <c r="D1767" s="10">
        <f ca="1">IF(A1767&lt;$B$1,VLOOKUP(A1767,[1]DI!$A$4:$B$15000,2,FALSE),0)</f>
        <v>0</v>
      </c>
      <c r="E1767" s="71">
        <f t="shared" ca="1" si="485"/>
        <v>1</v>
      </c>
      <c r="F1767" s="71">
        <f ca="1">(TRUNC(PRODUCT($E$16:$E1766),16))</f>
        <v>1.37678777149288</v>
      </c>
      <c r="G1767" s="71">
        <f t="shared" ca="1" si="486"/>
        <v>1.37678777149288</v>
      </c>
      <c r="H1767" s="71">
        <f t="shared" ca="1" si="487"/>
        <v>1</v>
      </c>
      <c r="I1767" s="72">
        <f t="shared" si="499"/>
        <v>1.2999999999999999E-2</v>
      </c>
      <c r="J1767" s="92">
        <f t="shared" si="488"/>
        <v>46423</v>
      </c>
      <c r="K1767" s="73">
        <f t="shared" si="500"/>
        <v>74</v>
      </c>
      <c r="L1767" s="74">
        <f t="shared" si="489"/>
        <v>74</v>
      </c>
      <c r="M1767" s="75">
        <f t="shared" si="490"/>
        <v>1.003800062</v>
      </c>
      <c r="N1767" s="75">
        <f t="shared" ca="1" si="491"/>
        <v>1.003800062</v>
      </c>
      <c r="O1767" s="74">
        <f t="shared" si="492"/>
        <v>0</v>
      </c>
      <c r="P1767" s="71">
        <f t="shared" ca="1" si="493"/>
        <v>1.900031</v>
      </c>
      <c r="Q1767" s="71">
        <f t="shared" si="496"/>
        <v>0</v>
      </c>
      <c r="R1767" s="76" t="str">
        <f t="shared" si="494"/>
        <v>A+J=</v>
      </c>
      <c r="S1767" s="92">
        <f t="shared" si="495"/>
        <v>46604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0">
        <f t="shared" si="497"/>
        <v>46534</v>
      </c>
      <c r="B1768" s="77" t="str">
        <f t="shared" ca="1" si="498"/>
        <v>n.d</v>
      </c>
      <c r="C1768" s="71">
        <f t="shared" si="484"/>
        <v>500</v>
      </c>
      <c r="D1768" s="10">
        <f ca="1">IF(A1768&lt;$B$1,VLOOKUP(A1768,[1]DI!$A$4:$B$15000,2,FALSE),0)</f>
        <v>0</v>
      </c>
      <c r="E1768" s="71">
        <f t="shared" ca="1" si="485"/>
        <v>1</v>
      </c>
      <c r="F1768" s="71">
        <f ca="1">(TRUNC(PRODUCT($E$16:$E1767),16))</f>
        <v>1.37678777149288</v>
      </c>
      <c r="G1768" s="71">
        <f t="shared" ca="1" si="486"/>
        <v>1.37678777149288</v>
      </c>
      <c r="H1768" s="71">
        <f t="shared" ca="1" si="487"/>
        <v>1</v>
      </c>
      <c r="I1768" s="72">
        <f t="shared" si="499"/>
        <v>1.2999999999999999E-2</v>
      </c>
      <c r="J1768" s="92">
        <f t="shared" si="488"/>
        <v>46423</v>
      </c>
      <c r="K1768" s="73">
        <f t="shared" si="500"/>
        <v>74</v>
      </c>
      <c r="L1768" s="74">
        <f t="shared" si="489"/>
        <v>75</v>
      </c>
      <c r="M1768" s="75">
        <f t="shared" si="490"/>
        <v>1.0038515130000001</v>
      </c>
      <c r="N1768" s="75">
        <f t="shared" ca="1" si="491"/>
        <v>1.0038515130000001</v>
      </c>
      <c r="O1768" s="74">
        <f t="shared" si="492"/>
        <v>0</v>
      </c>
      <c r="P1768" s="71">
        <f t="shared" ca="1" si="493"/>
        <v>1.9257565000000001</v>
      </c>
      <c r="Q1768" s="71">
        <f t="shared" si="496"/>
        <v>0</v>
      </c>
      <c r="R1768" s="76" t="str">
        <f t="shared" si="494"/>
        <v>A+J=</v>
      </c>
      <c r="S1768" s="92">
        <f t="shared" si="495"/>
        <v>46604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0">
        <f t="shared" si="497"/>
        <v>46535</v>
      </c>
      <c r="B1769" s="77" t="str">
        <f t="shared" ca="1" si="498"/>
        <v>n.d</v>
      </c>
      <c r="C1769" s="71">
        <f t="shared" si="484"/>
        <v>500</v>
      </c>
      <c r="D1769" s="10">
        <f ca="1">IF(A1769&lt;$B$1,VLOOKUP(A1769,[1]DI!$A$4:$B$15000,2,FALSE),0)</f>
        <v>0</v>
      </c>
      <c r="E1769" s="71">
        <f t="shared" ca="1" si="485"/>
        <v>1</v>
      </c>
      <c r="F1769" s="71">
        <f ca="1">(TRUNC(PRODUCT($E$16:$E1768),16))</f>
        <v>1.37678777149288</v>
      </c>
      <c r="G1769" s="71">
        <f t="shared" ca="1" si="486"/>
        <v>1.37678777149288</v>
      </c>
      <c r="H1769" s="71">
        <f t="shared" ca="1" si="487"/>
        <v>1</v>
      </c>
      <c r="I1769" s="72">
        <f t="shared" si="499"/>
        <v>1.2999999999999999E-2</v>
      </c>
      <c r="J1769" s="92">
        <f t="shared" si="488"/>
        <v>46423</v>
      </c>
      <c r="K1769" s="73">
        <f t="shared" si="500"/>
        <v>75</v>
      </c>
      <c r="L1769" s="74">
        <f t="shared" si="489"/>
        <v>75</v>
      </c>
      <c r="M1769" s="75">
        <f t="shared" si="490"/>
        <v>1.0038515130000001</v>
      </c>
      <c r="N1769" s="75">
        <f t="shared" ca="1" si="491"/>
        <v>1.0038515130000001</v>
      </c>
      <c r="O1769" s="74">
        <f t="shared" si="492"/>
        <v>0</v>
      </c>
      <c r="P1769" s="71">
        <f t="shared" ca="1" si="493"/>
        <v>1.9257565000000001</v>
      </c>
      <c r="Q1769" s="71">
        <f t="shared" si="496"/>
        <v>0</v>
      </c>
      <c r="R1769" s="76" t="str">
        <f t="shared" si="494"/>
        <v>A+J=</v>
      </c>
      <c r="S1769" s="92">
        <f t="shared" si="495"/>
        <v>46604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0">
        <f t="shared" si="497"/>
        <v>46536</v>
      </c>
      <c r="B1770" s="77" t="str">
        <f t="shared" ca="1" si="498"/>
        <v>n.d</v>
      </c>
      <c r="C1770" s="71">
        <f t="shared" si="484"/>
        <v>500</v>
      </c>
      <c r="D1770" s="10">
        <f ca="1">IF(A1770&lt;$B$1,VLOOKUP(A1770,[1]DI!$A$4:$B$15000,2,FALSE),0)</f>
        <v>0</v>
      </c>
      <c r="E1770" s="71">
        <f t="shared" ca="1" si="485"/>
        <v>1</v>
      </c>
      <c r="F1770" s="71">
        <f ca="1">(TRUNC(PRODUCT($E$16:$E1769),16))</f>
        <v>1.37678777149288</v>
      </c>
      <c r="G1770" s="71">
        <f t="shared" ca="1" si="486"/>
        <v>1.37678777149288</v>
      </c>
      <c r="H1770" s="71">
        <f t="shared" ca="1" si="487"/>
        <v>1</v>
      </c>
      <c r="I1770" s="72">
        <f t="shared" si="499"/>
        <v>1.2999999999999999E-2</v>
      </c>
      <c r="J1770" s="92">
        <f t="shared" si="488"/>
        <v>46423</v>
      </c>
      <c r="K1770" s="73">
        <f t="shared" si="500"/>
        <v>75</v>
      </c>
      <c r="L1770" s="74">
        <f t="shared" si="489"/>
        <v>76</v>
      </c>
      <c r="M1770" s="75">
        <f t="shared" si="490"/>
        <v>1.0039029660000001</v>
      </c>
      <c r="N1770" s="75">
        <f t="shared" ca="1" si="491"/>
        <v>1.0039029660000001</v>
      </c>
      <c r="O1770" s="74">
        <f t="shared" si="492"/>
        <v>0</v>
      </c>
      <c r="P1770" s="71">
        <f t="shared" ca="1" si="493"/>
        <v>1.9514830000000001</v>
      </c>
      <c r="Q1770" s="71">
        <f t="shared" si="496"/>
        <v>0</v>
      </c>
      <c r="R1770" s="76" t="str">
        <f t="shared" si="494"/>
        <v>A+J=</v>
      </c>
      <c r="S1770" s="92">
        <f t="shared" si="495"/>
        <v>46604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0">
        <f t="shared" si="497"/>
        <v>46537</v>
      </c>
      <c r="B1771" s="77" t="str">
        <f t="shared" ca="1" si="498"/>
        <v>n.d</v>
      </c>
      <c r="C1771" s="71">
        <f t="shared" si="484"/>
        <v>500</v>
      </c>
      <c r="D1771" s="10">
        <f ca="1">IF(A1771&lt;$B$1,VLOOKUP(A1771,[1]DI!$A$4:$B$15000,2,FALSE),0)</f>
        <v>0</v>
      </c>
      <c r="E1771" s="71">
        <f t="shared" ca="1" si="485"/>
        <v>1</v>
      </c>
      <c r="F1771" s="71">
        <f ca="1">(TRUNC(PRODUCT($E$16:$E1770),16))</f>
        <v>1.37678777149288</v>
      </c>
      <c r="G1771" s="71">
        <f t="shared" ca="1" si="486"/>
        <v>1.37678777149288</v>
      </c>
      <c r="H1771" s="71">
        <f t="shared" ca="1" si="487"/>
        <v>1</v>
      </c>
      <c r="I1771" s="72">
        <f t="shared" si="499"/>
        <v>1.2999999999999999E-2</v>
      </c>
      <c r="J1771" s="92">
        <f t="shared" si="488"/>
        <v>46423</v>
      </c>
      <c r="K1771" s="73">
        <f t="shared" si="500"/>
        <v>75</v>
      </c>
      <c r="L1771" s="74">
        <f t="shared" si="489"/>
        <v>76</v>
      </c>
      <c r="M1771" s="75">
        <f t="shared" si="490"/>
        <v>1.0039029660000001</v>
      </c>
      <c r="N1771" s="75">
        <f t="shared" ca="1" si="491"/>
        <v>1.0039029660000001</v>
      </c>
      <c r="O1771" s="74">
        <f t="shared" si="492"/>
        <v>0</v>
      </c>
      <c r="P1771" s="71">
        <f t="shared" ca="1" si="493"/>
        <v>1.9514830000000001</v>
      </c>
      <c r="Q1771" s="71">
        <f t="shared" si="496"/>
        <v>0</v>
      </c>
      <c r="R1771" s="76" t="str">
        <f t="shared" si="494"/>
        <v>A+J=</v>
      </c>
      <c r="S1771" s="92">
        <f t="shared" si="495"/>
        <v>46604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0">
        <f t="shared" si="497"/>
        <v>46538</v>
      </c>
      <c r="B1772" s="77" t="str">
        <f t="shared" ca="1" si="498"/>
        <v>n.d</v>
      </c>
      <c r="C1772" s="71">
        <f t="shared" si="484"/>
        <v>500</v>
      </c>
      <c r="D1772" s="10">
        <f ca="1">IF(A1772&lt;$B$1,VLOOKUP(A1772,[1]DI!$A$4:$B$15000,2,FALSE),0)</f>
        <v>0</v>
      </c>
      <c r="E1772" s="71">
        <f t="shared" ca="1" si="485"/>
        <v>1</v>
      </c>
      <c r="F1772" s="71">
        <f ca="1">(TRUNC(PRODUCT($E$16:$E1771),16))</f>
        <v>1.37678777149288</v>
      </c>
      <c r="G1772" s="71">
        <f t="shared" ca="1" si="486"/>
        <v>1.37678777149288</v>
      </c>
      <c r="H1772" s="71">
        <f t="shared" ca="1" si="487"/>
        <v>1</v>
      </c>
      <c r="I1772" s="72">
        <f t="shared" si="499"/>
        <v>1.2999999999999999E-2</v>
      </c>
      <c r="J1772" s="92">
        <f t="shared" si="488"/>
        <v>46423</v>
      </c>
      <c r="K1772" s="73">
        <f t="shared" si="500"/>
        <v>76</v>
      </c>
      <c r="L1772" s="74">
        <f t="shared" si="489"/>
        <v>76</v>
      </c>
      <c r="M1772" s="75">
        <f t="shared" si="490"/>
        <v>1.0039029660000001</v>
      </c>
      <c r="N1772" s="75">
        <f t="shared" ca="1" si="491"/>
        <v>1.0039029660000001</v>
      </c>
      <c r="O1772" s="74">
        <f t="shared" si="492"/>
        <v>0</v>
      </c>
      <c r="P1772" s="71">
        <f t="shared" ca="1" si="493"/>
        <v>1.9514830000000001</v>
      </c>
      <c r="Q1772" s="71">
        <f t="shared" si="496"/>
        <v>0</v>
      </c>
      <c r="R1772" s="76" t="str">
        <f t="shared" si="494"/>
        <v>A+J=</v>
      </c>
      <c r="S1772" s="92">
        <f t="shared" si="495"/>
        <v>46604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0">
        <f t="shared" si="497"/>
        <v>46539</v>
      </c>
      <c r="B1773" s="77" t="str">
        <f t="shared" ca="1" si="498"/>
        <v>n.d</v>
      </c>
      <c r="C1773" s="71">
        <f t="shared" si="484"/>
        <v>500</v>
      </c>
      <c r="D1773" s="10">
        <f ca="1">IF(A1773&lt;$B$1,VLOOKUP(A1773,[1]DI!$A$4:$B$15000,2,FALSE),0)</f>
        <v>0</v>
      </c>
      <c r="E1773" s="71">
        <f t="shared" ca="1" si="485"/>
        <v>1</v>
      </c>
      <c r="F1773" s="71">
        <f ca="1">(TRUNC(PRODUCT($E$16:$E1772),16))</f>
        <v>1.37678777149288</v>
      </c>
      <c r="G1773" s="71">
        <f t="shared" ca="1" si="486"/>
        <v>1.37678777149288</v>
      </c>
      <c r="H1773" s="71">
        <f t="shared" ca="1" si="487"/>
        <v>1</v>
      </c>
      <c r="I1773" s="72">
        <f t="shared" si="499"/>
        <v>1.2999999999999999E-2</v>
      </c>
      <c r="J1773" s="92">
        <f t="shared" si="488"/>
        <v>46423</v>
      </c>
      <c r="K1773" s="73">
        <f t="shared" si="500"/>
        <v>77</v>
      </c>
      <c r="L1773" s="74">
        <f t="shared" si="489"/>
        <v>77</v>
      </c>
      <c r="M1773" s="75">
        <f t="shared" si="490"/>
        <v>1.0039544229999999</v>
      </c>
      <c r="N1773" s="75">
        <f t="shared" ca="1" si="491"/>
        <v>1.0039544229999999</v>
      </c>
      <c r="O1773" s="74">
        <f t="shared" si="492"/>
        <v>0</v>
      </c>
      <c r="P1773" s="71">
        <f t="shared" ca="1" si="493"/>
        <v>1.97721149</v>
      </c>
      <c r="Q1773" s="71">
        <f t="shared" si="496"/>
        <v>0</v>
      </c>
      <c r="R1773" s="76" t="str">
        <f t="shared" si="494"/>
        <v>A+J=</v>
      </c>
      <c r="S1773" s="92">
        <f t="shared" si="495"/>
        <v>46604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0">
        <f t="shared" si="497"/>
        <v>46540</v>
      </c>
      <c r="B1774" s="77" t="str">
        <f t="shared" ca="1" si="498"/>
        <v>n.d</v>
      </c>
      <c r="C1774" s="71">
        <f t="shared" si="484"/>
        <v>500</v>
      </c>
      <c r="D1774" s="10">
        <f ca="1">IF(A1774&lt;$B$1,VLOOKUP(A1774,[1]DI!$A$4:$B$15000,2,FALSE),0)</f>
        <v>0</v>
      </c>
      <c r="E1774" s="71">
        <f t="shared" ca="1" si="485"/>
        <v>1</v>
      </c>
      <c r="F1774" s="71">
        <f ca="1">(TRUNC(PRODUCT($E$16:$E1773),16))</f>
        <v>1.37678777149288</v>
      </c>
      <c r="G1774" s="71">
        <f t="shared" ca="1" si="486"/>
        <v>1.37678777149288</v>
      </c>
      <c r="H1774" s="71">
        <f t="shared" ca="1" si="487"/>
        <v>1</v>
      </c>
      <c r="I1774" s="72">
        <f t="shared" si="499"/>
        <v>1.2999999999999999E-2</v>
      </c>
      <c r="J1774" s="92">
        <f t="shared" si="488"/>
        <v>46423</v>
      </c>
      <c r="K1774" s="73">
        <f t="shared" si="500"/>
        <v>78</v>
      </c>
      <c r="L1774" s="74">
        <f t="shared" si="489"/>
        <v>78</v>
      </c>
      <c r="M1774" s="75">
        <f t="shared" si="490"/>
        <v>1.0040058810000001</v>
      </c>
      <c r="N1774" s="75">
        <f t="shared" ca="1" si="491"/>
        <v>1.0040058810000001</v>
      </c>
      <c r="O1774" s="74">
        <f t="shared" si="492"/>
        <v>0</v>
      </c>
      <c r="P1774" s="71">
        <f t="shared" ca="1" si="493"/>
        <v>2.0029404999999998</v>
      </c>
      <c r="Q1774" s="71">
        <f t="shared" si="496"/>
        <v>0</v>
      </c>
      <c r="R1774" s="76" t="str">
        <f t="shared" si="494"/>
        <v>A+J=</v>
      </c>
      <c r="S1774" s="92">
        <f t="shared" si="495"/>
        <v>46604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0">
        <f t="shared" si="497"/>
        <v>46541</v>
      </c>
      <c r="B1775" s="77" t="str">
        <f t="shared" ca="1" si="498"/>
        <v>n.d</v>
      </c>
      <c r="C1775" s="71">
        <f t="shared" si="484"/>
        <v>500</v>
      </c>
      <c r="D1775" s="10">
        <f ca="1">IF(A1775&lt;$B$1,VLOOKUP(A1775,[1]DI!$A$4:$B$15000,2,FALSE),0)</f>
        <v>0</v>
      </c>
      <c r="E1775" s="71">
        <f t="shared" ca="1" si="485"/>
        <v>1</v>
      </c>
      <c r="F1775" s="71">
        <f ca="1">(TRUNC(PRODUCT($E$16:$E1774),16))</f>
        <v>1.37678777149288</v>
      </c>
      <c r="G1775" s="71">
        <f t="shared" ca="1" si="486"/>
        <v>1.37678777149288</v>
      </c>
      <c r="H1775" s="71">
        <f t="shared" ca="1" si="487"/>
        <v>1</v>
      </c>
      <c r="I1775" s="72">
        <f t="shared" si="499"/>
        <v>1.2999999999999999E-2</v>
      </c>
      <c r="J1775" s="92">
        <f t="shared" si="488"/>
        <v>46423</v>
      </c>
      <c r="K1775" s="73">
        <f t="shared" si="500"/>
        <v>79</v>
      </c>
      <c r="L1775" s="74">
        <f t="shared" si="489"/>
        <v>79</v>
      </c>
      <c r="M1775" s="75">
        <f t="shared" si="490"/>
        <v>1.0040573429999999</v>
      </c>
      <c r="N1775" s="75">
        <f t="shared" ca="1" si="491"/>
        <v>1.0040573429999999</v>
      </c>
      <c r="O1775" s="74">
        <f t="shared" si="492"/>
        <v>0</v>
      </c>
      <c r="P1775" s="71">
        <f t="shared" ca="1" si="493"/>
        <v>2.0286714899999998</v>
      </c>
      <c r="Q1775" s="71">
        <f t="shared" si="496"/>
        <v>0</v>
      </c>
      <c r="R1775" s="76" t="str">
        <f t="shared" si="494"/>
        <v>A+J=</v>
      </c>
      <c r="S1775" s="92">
        <f t="shared" si="495"/>
        <v>46604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0">
        <f t="shared" si="497"/>
        <v>46542</v>
      </c>
      <c r="B1776" s="77" t="str">
        <f t="shared" ca="1" si="498"/>
        <v>n.d</v>
      </c>
      <c r="C1776" s="71">
        <f t="shared" si="484"/>
        <v>500</v>
      </c>
      <c r="D1776" s="10">
        <f ca="1">IF(A1776&lt;$B$1,VLOOKUP(A1776,[1]DI!$A$4:$B$15000,2,FALSE),0)</f>
        <v>0</v>
      </c>
      <c r="E1776" s="71">
        <f t="shared" ca="1" si="485"/>
        <v>1</v>
      </c>
      <c r="F1776" s="71">
        <f ca="1">(TRUNC(PRODUCT($E$16:$E1775),16))</f>
        <v>1.37678777149288</v>
      </c>
      <c r="G1776" s="71">
        <f t="shared" ca="1" si="486"/>
        <v>1.37678777149288</v>
      </c>
      <c r="H1776" s="71">
        <f t="shared" ca="1" si="487"/>
        <v>1</v>
      </c>
      <c r="I1776" s="72">
        <f t="shared" si="499"/>
        <v>1.2999999999999999E-2</v>
      </c>
      <c r="J1776" s="92">
        <f t="shared" si="488"/>
        <v>46423</v>
      </c>
      <c r="K1776" s="73">
        <f t="shared" si="500"/>
        <v>80</v>
      </c>
      <c r="L1776" s="74">
        <f t="shared" si="489"/>
        <v>80</v>
      </c>
      <c r="M1776" s="75">
        <f t="shared" si="490"/>
        <v>1.0041088069999999</v>
      </c>
      <c r="N1776" s="75">
        <f t="shared" ca="1" si="491"/>
        <v>1.0041088069999999</v>
      </c>
      <c r="O1776" s="74">
        <f t="shared" si="492"/>
        <v>0</v>
      </c>
      <c r="P1776" s="71">
        <f t="shared" ca="1" si="493"/>
        <v>2.0544034899999999</v>
      </c>
      <c r="Q1776" s="71">
        <f t="shared" si="496"/>
        <v>0</v>
      </c>
      <c r="R1776" s="76" t="str">
        <f t="shared" si="494"/>
        <v>A+J=</v>
      </c>
      <c r="S1776" s="92">
        <f t="shared" si="495"/>
        <v>46604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0">
        <f t="shared" si="497"/>
        <v>46543</v>
      </c>
      <c r="B1777" s="77" t="str">
        <f t="shared" ca="1" si="498"/>
        <v>n.d</v>
      </c>
      <c r="C1777" s="71">
        <f t="shared" si="484"/>
        <v>500</v>
      </c>
      <c r="D1777" s="10">
        <f ca="1">IF(A1777&lt;$B$1,VLOOKUP(A1777,[1]DI!$A$4:$B$15000,2,FALSE),0)</f>
        <v>0</v>
      </c>
      <c r="E1777" s="71">
        <f t="shared" ca="1" si="485"/>
        <v>1</v>
      </c>
      <c r="F1777" s="71">
        <f ca="1">(TRUNC(PRODUCT($E$16:$E1776),16))</f>
        <v>1.37678777149288</v>
      </c>
      <c r="G1777" s="71">
        <f t="shared" ca="1" si="486"/>
        <v>1.37678777149288</v>
      </c>
      <c r="H1777" s="71">
        <f t="shared" ca="1" si="487"/>
        <v>1</v>
      </c>
      <c r="I1777" s="72">
        <f t="shared" si="499"/>
        <v>1.2999999999999999E-2</v>
      </c>
      <c r="J1777" s="92">
        <f t="shared" si="488"/>
        <v>46423</v>
      </c>
      <c r="K1777" s="73">
        <f t="shared" si="500"/>
        <v>80</v>
      </c>
      <c r="L1777" s="74">
        <f t="shared" si="489"/>
        <v>81</v>
      </c>
      <c r="M1777" s="75">
        <f t="shared" si="490"/>
        <v>1.004160274</v>
      </c>
      <c r="N1777" s="75">
        <f t="shared" ca="1" si="491"/>
        <v>1.004160274</v>
      </c>
      <c r="O1777" s="74">
        <f t="shared" si="492"/>
        <v>0</v>
      </c>
      <c r="P1777" s="71">
        <f t="shared" ca="1" si="493"/>
        <v>2.0801369900000002</v>
      </c>
      <c r="Q1777" s="71">
        <f t="shared" si="496"/>
        <v>0</v>
      </c>
      <c r="R1777" s="76" t="str">
        <f t="shared" si="494"/>
        <v>A+J=</v>
      </c>
      <c r="S1777" s="92">
        <f t="shared" si="495"/>
        <v>46604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0">
        <f t="shared" si="497"/>
        <v>46544</v>
      </c>
      <c r="B1778" s="77" t="str">
        <f t="shared" ca="1" si="498"/>
        <v>n.d</v>
      </c>
      <c r="C1778" s="71">
        <f t="shared" ref="C1778:C1830" si="501">(C1777-Q1777)</f>
        <v>500</v>
      </c>
      <c r="D1778" s="10">
        <f ca="1">IF(A1778&lt;$B$1,VLOOKUP(A1778,[1]DI!$A$4:$B$15000,2,FALSE),0)</f>
        <v>0</v>
      </c>
      <c r="E1778" s="71">
        <f t="shared" ref="E1778:E1830" ca="1" si="502">IF(A1778&lt;A$13,1,ROUND(((1+D1778)^(1/252)),8))</f>
        <v>1</v>
      </c>
      <c r="F1778" s="71">
        <f ca="1">(TRUNC(PRODUCT($E$16:$E1777),16))</f>
        <v>1.37678777149288</v>
      </c>
      <c r="G1778" s="71">
        <f t="shared" ref="G1778:G1830" ca="1" si="503">IF(O1777&gt;0,F1777,G1777)</f>
        <v>1.37678777149288</v>
      </c>
      <c r="H1778" s="71">
        <f t="shared" ref="H1778:H1830" ca="1" si="504">ROUND(F1778/G1778,8)</f>
        <v>1</v>
      </c>
      <c r="I1778" s="72">
        <f t="shared" si="499"/>
        <v>1.2999999999999999E-2</v>
      </c>
      <c r="J1778" s="92">
        <f t="shared" ref="J1778:J1830" si="505">IF(O1777&gt;0,VLOOKUP(O1777,U$16:AE$76,2),J1777)</f>
        <v>46423</v>
      </c>
      <c r="K1778" s="73">
        <f t="shared" si="500"/>
        <v>80</v>
      </c>
      <c r="L1778" s="74">
        <f t="shared" ref="L1778:L1830" si="506">IF(AND(K1778=1,K1777=1),1,IF(K1778&gt;0,IF(K1778=K1777,K1778+1,K1778),0))</f>
        <v>81</v>
      </c>
      <c r="M1778" s="75">
        <f t="shared" ref="M1778:M1830" si="507">ROUND((I1778+1)^(L1778/252),9)</f>
        <v>1.004160274</v>
      </c>
      <c r="N1778" s="75">
        <f t="shared" ref="N1778:N1830" ca="1" si="508">ROUND(H1778*M1778,9)</f>
        <v>1.004160274</v>
      </c>
      <c r="O1778" s="74">
        <f t="shared" ref="O1778:O1830" si="509">IF(VLOOKUP(A1778,V$16:AC$76,8)=VLOOKUP(A1777,V$16:AC$76,8),0,VLOOKUP(A1778,V$16:AC$76,8))</f>
        <v>0</v>
      </c>
      <c r="P1778" s="71">
        <f t="shared" ref="P1778:P1830" ca="1" si="510">TRUNC(((N1778-1)*C1778),8)</f>
        <v>2.0801369900000002</v>
      </c>
      <c r="Q1778" s="71">
        <f t="shared" si="496"/>
        <v>0</v>
      </c>
      <c r="R1778" s="76" t="str">
        <f t="shared" ref="R1778:R1830" si="511">IF(O1777&gt;0,VLOOKUP(O1777,U$16:AE$76,10),R1777)</f>
        <v>A+J=</v>
      </c>
      <c r="S1778" s="92">
        <f t="shared" ref="S1778:S1830" si="512">IF(O1777&gt;0,VLOOKUP(O1777,U$16:AE$76,11),S1777)</f>
        <v>46604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0">
        <f t="shared" si="497"/>
        <v>46545</v>
      </c>
      <c r="B1779" s="77" t="str">
        <f t="shared" ca="1" si="498"/>
        <v>n.d</v>
      </c>
      <c r="C1779" s="71">
        <f t="shared" si="501"/>
        <v>500</v>
      </c>
      <c r="D1779" s="10">
        <f ca="1">IF(A1779&lt;$B$1,VLOOKUP(A1779,[1]DI!$A$4:$B$15000,2,FALSE),0)</f>
        <v>0</v>
      </c>
      <c r="E1779" s="71">
        <f t="shared" ca="1" si="502"/>
        <v>1</v>
      </c>
      <c r="F1779" s="71">
        <f ca="1">(TRUNC(PRODUCT($E$16:$E1778),16))</f>
        <v>1.37678777149288</v>
      </c>
      <c r="G1779" s="71">
        <f t="shared" ca="1" si="503"/>
        <v>1.37678777149288</v>
      </c>
      <c r="H1779" s="71">
        <f t="shared" ca="1" si="504"/>
        <v>1</v>
      </c>
      <c r="I1779" s="72">
        <f t="shared" si="499"/>
        <v>1.2999999999999999E-2</v>
      </c>
      <c r="J1779" s="92">
        <f t="shared" si="505"/>
        <v>46423</v>
      </c>
      <c r="K1779" s="73">
        <f t="shared" si="500"/>
        <v>81</v>
      </c>
      <c r="L1779" s="74">
        <f t="shared" si="506"/>
        <v>81</v>
      </c>
      <c r="M1779" s="75">
        <f t="shared" si="507"/>
        <v>1.004160274</v>
      </c>
      <c r="N1779" s="75">
        <f t="shared" ca="1" si="508"/>
        <v>1.004160274</v>
      </c>
      <c r="O1779" s="74">
        <f t="shared" si="509"/>
        <v>0</v>
      </c>
      <c r="P1779" s="71">
        <f t="shared" ca="1" si="510"/>
        <v>2.0801369900000002</v>
      </c>
      <c r="Q1779" s="71">
        <f t="shared" si="496"/>
        <v>0</v>
      </c>
      <c r="R1779" s="76" t="str">
        <f t="shared" si="511"/>
        <v>A+J=</v>
      </c>
      <c r="S1779" s="92">
        <f t="shared" si="512"/>
        <v>46604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0">
        <f t="shared" si="497"/>
        <v>46546</v>
      </c>
      <c r="B1780" s="77" t="str">
        <f t="shared" ca="1" si="498"/>
        <v>n.d</v>
      </c>
      <c r="C1780" s="71">
        <f t="shared" si="501"/>
        <v>500</v>
      </c>
      <c r="D1780" s="10">
        <f ca="1">IF(A1780&lt;$B$1,VLOOKUP(A1780,[1]DI!$A$4:$B$15000,2,FALSE),0)</f>
        <v>0</v>
      </c>
      <c r="E1780" s="71">
        <f t="shared" ca="1" si="502"/>
        <v>1</v>
      </c>
      <c r="F1780" s="71">
        <f ca="1">(TRUNC(PRODUCT($E$16:$E1779),16))</f>
        <v>1.37678777149288</v>
      </c>
      <c r="G1780" s="71">
        <f t="shared" ca="1" si="503"/>
        <v>1.37678777149288</v>
      </c>
      <c r="H1780" s="71">
        <f t="shared" ca="1" si="504"/>
        <v>1</v>
      </c>
      <c r="I1780" s="72">
        <f t="shared" si="499"/>
        <v>1.2999999999999999E-2</v>
      </c>
      <c r="J1780" s="92">
        <f t="shared" si="505"/>
        <v>46423</v>
      </c>
      <c r="K1780" s="73">
        <f t="shared" si="500"/>
        <v>82</v>
      </c>
      <c r="L1780" s="74">
        <f t="shared" si="506"/>
        <v>82</v>
      </c>
      <c r="M1780" s="75">
        <f t="shared" si="507"/>
        <v>1.0042117429999999</v>
      </c>
      <c r="N1780" s="75">
        <f t="shared" ca="1" si="508"/>
        <v>1.0042117429999999</v>
      </c>
      <c r="O1780" s="74">
        <f t="shared" si="509"/>
        <v>0</v>
      </c>
      <c r="P1780" s="71">
        <f t="shared" ca="1" si="510"/>
        <v>2.1058714900000002</v>
      </c>
      <c r="Q1780" s="71">
        <f t="shared" si="496"/>
        <v>0</v>
      </c>
      <c r="R1780" s="76" t="str">
        <f t="shared" si="511"/>
        <v>A+J=</v>
      </c>
      <c r="S1780" s="92">
        <f t="shared" si="512"/>
        <v>46604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0">
        <f t="shared" si="497"/>
        <v>46547</v>
      </c>
      <c r="B1781" s="77" t="str">
        <f t="shared" ca="1" si="498"/>
        <v>n.d</v>
      </c>
      <c r="C1781" s="71">
        <f t="shared" si="501"/>
        <v>500</v>
      </c>
      <c r="D1781" s="10">
        <f ca="1">IF(A1781&lt;$B$1,VLOOKUP(A1781,[1]DI!$A$4:$B$15000,2,FALSE),0)</f>
        <v>0</v>
      </c>
      <c r="E1781" s="71">
        <f t="shared" ca="1" si="502"/>
        <v>1</v>
      </c>
      <c r="F1781" s="71">
        <f ca="1">(TRUNC(PRODUCT($E$16:$E1780),16))</f>
        <v>1.37678777149288</v>
      </c>
      <c r="G1781" s="71">
        <f t="shared" ca="1" si="503"/>
        <v>1.37678777149288</v>
      </c>
      <c r="H1781" s="71">
        <f t="shared" ca="1" si="504"/>
        <v>1</v>
      </c>
      <c r="I1781" s="72">
        <f t="shared" si="499"/>
        <v>1.2999999999999999E-2</v>
      </c>
      <c r="J1781" s="92">
        <f t="shared" si="505"/>
        <v>46423</v>
      </c>
      <c r="K1781" s="73">
        <f t="shared" si="500"/>
        <v>83</v>
      </c>
      <c r="L1781" s="74">
        <f t="shared" si="506"/>
        <v>83</v>
      </c>
      <c r="M1781" s="75">
        <f t="shared" si="507"/>
        <v>1.0042632149999999</v>
      </c>
      <c r="N1781" s="75">
        <f t="shared" ca="1" si="508"/>
        <v>1.0042632149999999</v>
      </c>
      <c r="O1781" s="74">
        <f t="shared" si="509"/>
        <v>0</v>
      </c>
      <c r="P1781" s="71">
        <f t="shared" ca="1" si="510"/>
        <v>2.1316074899999999</v>
      </c>
      <c r="Q1781" s="71">
        <f t="shared" si="496"/>
        <v>0</v>
      </c>
      <c r="R1781" s="76" t="str">
        <f t="shared" si="511"/>
        <v>A+J=</v>
      </c>
      <c r="S1781" s="92">
        <f t="shared" si="512"/>
        <v>46604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0">
        <f t="shared" si="497"/>
        <v>46548</v>
      </c>
      <c r="B1782" s="77" t="str">
        <f t="shared" ca="1" si="498"/>
        <v>n.d</v>
      </c>
      <c r="C1782" s="71">
        <f t="shared" si="501"/>
        <v>500</v>
      </c>
      <c r="D1782" s="10">
        <f ca="1">IF(A1782&lt;$B$1,VLOOKUP(A1782,[1]DI!$A$4:$B$15000,2,FALSE),0)</f>
        <v>0</v>
      </c>
      <c r="E1782" s="71">
        <f t="shared" ca="1" si="502"/>
        <v>1</v>
      </c>
      <c r="F1782" s="71">
        <f ca="1">(TRUNC(PRODUCT($E$16:$E1781),16))</f>
        <v>1.37678777149288</v>
      </c>
      <c r="G1782" s="71">
        <f t="shared" ca="1" si="503"/>
        <v>1.37678777149288</v>
      </c>
      <c r="H1782" s="71">
        <f t="shared" ca="1" si="504"/>
        <v>1</v>
      </c>
      <c r="I1782" s="72">
        <f t="shared" si="499"/>
        <v>1.2999999999999999E-2</v>
      </c>
      <c r="J1782" s="92">
        <f t="shared" si="505"/>
        <v>46423</v>
      </c>
      <c r="K1782" s="73">
        <f t="shared" si="500"/>
        <v>84</v>
      </c>
      <c r="L1782" s="74">
        <f t="shared" si="506"/>
        <v>84</v>
      </c>
      <c r="M1782" s="75">
        <f t="shared" si="507"/>
        <v>1.00431469</v>
      </c>
      <c r="N1782" s="75">
        <f t="shared" ca="1" si="508"/>
        <v>1.00431469</v>
      </c>
      <c r="O1782" s="74">
        <f t="shared" si="509"/>
        <v>0</v>
      </c>
      <c r="P1782" s="71">
        <f t="shared" ca="1" si="510"/>
        <v>2.1573449899999999</v>
      </c>
      <c r="Q1782" s="71">
        <f t="shared" si="496"/>
        <v>0</v>
      </c>
      <c r="R1782" s="76" t="str">
        <f t="shared" si="511"/>
        <v>A+J=</v>
      </c>
      <c r="S1782" s="92">
        <f t="shared" si="512"/>
        <v>46604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0">
        <f t="shared" si="497"/>
        <v>46549</v>
      </c>
      <c r="B1783" s="77" t="str">
        <f t="shared" ca="1" si="498"/>
        <v>n.d</v>
      </c>
      <c r="C1783" s="71">
        <f t="shared" si="501"/>
        <v>500</v>
      </c>
      <c r="D1783" s="10">
        <f ca="1">IF(A1783&lt;$B$1,VLOOKUP(A1783,[1]DI!$A$4:$B$15000,2,FALSE),0)</f>
        <v>0</v>
      </c>
      <c r="E1783" s="71">
        <f t="shared" ca="1" si="502"/>
        <v>1</v>
      </c>
      <c r="F1783" s="71">
        <f ca="1">(TRUNC(PRODUCT($E$16:$E1782),16))</f>
        <v>1.37678777149288</v>
      </c>
      <c r="G1783" s="71">
        <f t="shared" ca="1" si="503"/>
        <v>1.37678777149288</v>
      </c>
      <c r="H1783" s="71">
        <f t="shared" ca="1" si="504"/>
        <v>1</v>
      </c>
      <c r="I1783" s="72">
        <f t="shared" si="499"/>
        <v>1.2999999999999999E-2</v>
      </c>
      <c r="J1783" s="92">
        <f t="shared" si="505"/>
        <v>46423</v>
      </c>
      <c r="K1783" s="73">
        <f t="shared" si="500"/>
        <v>85</v>
      </c>
      <c r="L1783" s="74">
        <f t="shared" si="506"/>
        <v>85</v>
      </c>
      <c r="M1783" s="75">
        <f t="shared" si="507"/>
        <v>1.0043661669999999</v>
      </c>
      <c r="N1783" s="75">
        <f t="shared" ca="1" si="508"/>
        <v>1.0043661669999999</v>
      </c>
      <c r="O1783" s="74">
        <f t="shared" si="509"/>
        <v>0</v>
      </c>
      <c r="P1783" s="71">
        <f t="shared" ca="1" si="510"/>
        <v>2.18308349</v>
      </c>
      <c r="Q1783" s="71">
        <f t="shared" si="496"/>
        <v>0</v>
      </c>
      <c r="R1783" s="76" t="str">
        <f t="shared" si="511"/>
        <v>A+J=</v>
      </c>
      <c r="S1783" s="92">
        <f t="shared" si="512"/>
        <v>46604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0">
        <f t="shared" si="497"/>
        <v>46550</v>
      </c>
      <c r="B1784" s="77" t="str">
        <f t="shared" ca="1" si="498"/>
        <v>n.d</v>
      </c>
      <c r="C1784" s="71">
        <f t="shared" si="501"/>
        <v>500</v>
      </c>
      <c r="D1784" s="10">
        <f ca="1">IF(A1784&lt;$B$1,VLOOKUP(A1784,[1]DI!$A$4:$B$15000,2,FALSE),0)</f>
        <v>0</v>
      </c>
      <c r="E1784" s="71">
        <f t="shared" ca="1" si="502"/>
        <v>1</v>
      </c>
      <c r="F1784" s="71">
        <f ca="1">(TRUNC(PRODUCT($E$16:$E1783),16))</f>
        <v>1.37678777149288</v>
      </c>
      <c r="G1784" s="71">
        <f t="shared" ca="1" si="503"/>
        <v>1.37678777149288</v>
      </c>
      <c r="H1784" s="71">
        <f t="shared" ca="1" si="504"/>
        <v>1</v>
      </c>
      <c r="I1784" s="72">
        <f t="shared" si="499"/>
        <v>1.2999999999999999E-2</v>
      </c>
      <c r="J1784" s="92">
        <f t="shared" si="505"/>
        <v>46423</v>
      </c>
      <c r="K1784" s="73">
        <f t="shared" si="500"/>
        <v>85</v>
      </c>
      <c r="L1784" s="74">
        <f t="shared" si="506"/>
        <v>86</v>
      </c>
      <c r="M1784" s="75">
        <f t="shared" si="507"/>
        <v>1.0044176469999999</v>
      </c>
      <c r="N1784" s="75">
        <f t="shared" ca="1" si="508"/>
        <v>1.0044176469999999</v>
      </c>
      <c r="O1784" s="74">
        <f t="shared" si="509"/>
        <v>0</v>
      </c>
      <c r="P1784" s="71">
        <f t="shared" ca="1" si="510"/>
        <v>2.2088234899999999</v>
      </c>
      <c r="Q1784" s="71">
        <f t="shared" si="496"/>
        <v>0</v>
      </c>
      <c r="R1784" s="76" t="str">
        <f t="shared" si="511"/>
        <v>A+J=</v>
      </c>
      <c r="S1784" s="92">
        <f t="shared" si="512"/>
        <v>46604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0">
        <f t="shared" si="497"/>
        <v>46551</v>
      </c>
      <c r="B1785" s="77" t="str">
        <f t="shared" ca="1" si="498"/>
        <v>n.d</v>
      </c>
      <c r="C1785" s="71">
        <f t="shared" si="501"/>
        <v>500</v>
      </c>
      <c r="D1785" s="10">
        <f ca="1">IF(A1785&lt;$B$1,VLOOKUP(A1785,[1]DI!$A$4:$B$15000,2,FALSE),0)</f>
        <v>0</v>
      </c>
      <c r="E1785" s="71">
        <f t="shared" ca="1" si="502"/>
        <v>1</v>
      </c>
      <c r="F1785" s="71">
        <f ca="1">(TRUNC(PRODUCT($E$16:$E1784),16))</f>
        <v>1.37678777149288</v>
      </c>
      <c r="G1785" s="71">
        <f t="shared" ca="1" si="503"/>
        <v>1.37678777149288</v>
      </c>
      <c r="H1785" s="71">
        <f t="shared" ca="1" si="504"/>
        <v>1</v>
      </c>
      <c r="I1785" s="72">
        <f t="shared" si="499"/>
        <v>1.2999999999999999E-2</v>
      </c>
      <c r="J1785" s="92">
        <f t="shared" si="505"/>
        <v>46423</v>
      </c>
      <c r="K1785" s="73">
        <f t="shared" si="500"/>
        <v>85</v>
      </c>
      <c r="L1785" s="74">
        <f t="shared" si="506"/>
        <v>86</v>
      </c>
      <c r="M1785" s="75">
        <f t="shared" si="507"/>
        <v>1.0044176469999999</v>
      </c>
      <c r="N1785" s="75">
        <f t="shared" ca="1" si="508"/>
        <v>1.0044176469999999</v>
      </c>
      <c r="O1785" s="74">
        <f t="shared" si="509"/>
        <v>0</v>
      </c>
      <c r="P1785" s="71">
        <f t="shared" ca="1" si="510"/>
        <v>2.2088234899999999</v>
      </c>
      <c r="Q1785" s="71">
        <f t="shared" si="496"/>
        <v>0</v>
      </c>
      <c r="R1785" s="76" t="str">
        <f t="shared" si="511"/>
        <v>A+J=</v>
      </c>
      <c r="S1785" s="92">
        <f t="shared" si="512"/>
        <v>46604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0">
        <f t="shared" si="497"/>
        <v>46552</v>
      </c>
      <c r="B1786" s="77" t="str">
        <f t="shared" ca="1" si="498"/>
        <v>n.d</v>
      </c>
      <c r="C1786" s="71">
        <f t="shared" si="501"/>
        <v>500</v>
      </c>
      <c r="D1786" s="10">
        <f ca="1">IF(A1786&lt;$B$1,VLOOKUP(A1786,[1]DI!$A$4:$B$15000,2,FALSE),0)</f>
        <v>0</v>
      </c>
      <c r="E1786" s="71">
        <f t="shared" ca="1" si="502"/>
        <v>1</v>
      </c>
      <c r="F1786" s="71">
        <f ca="1">(TRUNC(PRODUCT($E$16:$E1785),16))</f>
        <v>1.37678777149288</v>
      </c>
      <c r="G1786" s="71">
        <f t="shared" ca="1" si="503"/>
        <v>1.37678777149288</v>
      </c>
      <c r="H1786" s="71">
        <f t="shared" ca="1" si="504"/>
        <v>1</v>
      </c>
      <c r="I1786" s="72">
        <f t="shared" si="499"/>
        <v>1.2999999999999999E-2</v>
      </c>
      <c r="J1786" s="92">
        <f t="shared" si="505"/>
        <v>46423</v>
      </c>
      <c r="K1786" s="73">
        <f t="shared" si="500"/>
        <v>86</v>
      </c>
      <c r="L1786" s="74">
        <f t="shared" si="506"/>
        <v>86</v>
      </c>
      <c r="M1786" s="75">
        <f t="shared" si="507"/>
        <v>1.0044176469999999</v>
      </c>
      <c r="N1786" s="75">
        <f t="shared" ca="1" si="508"/>
        <v>1.0044176469999999</v>
      </c>
      <c r="O1786" s="74">
        <f t="shared" si="509"/>
        <v>0</v>
      </c>
      <c r="P1786" s="71">
        <f t="shared" ca="1" si="510"/>
        <v>2.2088234899999999</v>
      </c>
      <c r="Q1786" s="71">
        <f t="shared" si="496"/>
        <v>0</v>
      </c>
      <c r="R1786" s="76" t="str">
        <f t="shared" si="511"/>
        <v>A+J=</v>
      </c>
      <c r="S1786" s="92">
        <f t="shared" si="512"/>
        <v>46604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0">
        <f t="shared" si="497"/>
        <v>46553</v>
      </c>
      <c r="B1787" s="77" t="str">
        <f t="shared" ca="1" si="498"/>
        <v>n.d</v>
      </c>
      <c r="C1787" s="71">
        <f t="shared" si="501"/>
        <v>500</v>
      </c>
      <c r="D1787" s="10">
        <f ca="1">IF(A1787&lt;$B$1,VLOOKUP(A1787,[1]DI!$A$4:$B$15000,2,FALSE),0)</f>
        <v>0</v>
      </c>
      <c r="E1787" s="71">
        <f t="shared" ca="1" si="502"/>
        <v>1</v>
      </c>
      <c r="F1787" s="71">
        <f ca="1">(TRUNC(PRODUCT($E$16:$E1786),16))</f>
        <v>1.37678777149288</v>
      </c>
      <c r="G1787" s="71">
        <f t="shared" ca="1" si="503"/>
        <v>1.37678777149288</v>
      </c>
      <c r="H1787" s="71">
        <f t="shared" ca="1" si="504"/>
        <v>1</v>
      </c>
      <c r="I1787" s="72">
        <f t="shared" si="499"/>
        <v>1.2999999999999999E-2</v>
      </c>
      <c r="J1787" s="92">
        <f t="shared" si="505"/>
        <v>46423</v>
      </c>
      <c r="K1787" s="73">
        <f t="shared" si="500"/>
        <v>87</v>
      </c>
      <c r="L1787" s="74">
        <f t="shared" si="506"/>
        <v>87</v>
      </c>
      <c r="M1787" s="75">
        <f t="shared" si="507"/>
        <v>1.0044691299999999</v>
      </c>
      <c r="N1787" s="75">
        <f t="shared" ca="1" si="508"/>
        <v>1.0044691299999999</v>
      </c>
      <c r="O1787" s="74">
        <f t="shared" si="509"/>
        <v>0</v>
      </c>
      <c r="P1787" s="71">
        <f t="shared" ca="1" si="510"/>
        <v>2.23456499</v>
      </c>
      <c r="Q1787" s="71">
        <f t="shared" si="496"/>
        <v>0</v>
      </c>
      <c r="R1787" s="76" t="str">
        <f t="shared" si="511"/>
        <v>A+J=</v>
      </c>
      <c r="S1787" s="92">
        <f t="shared" si="512"/>
        <v>46604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0">
        <f t="shared" si="497"/>
        <v>46554</v>
      </c>
      <c r="B1788" s="77" t="str">
        <f t="shared" ca="1" si="498"/>
        <v>n.d</v>
      </c>
      <c r="C1788" s="71">
        <f t="shared" si="501"/>
        <v>500</v>
      </c>
      <c r="D1788" s="10">
        <f ca="1">IF(A1788&lt;$B$1,VLOOKUP(A1788,[1]DI!$A$4:$B$15000,2,FALSE),0)</f>
        <v>0</v>
      </c>
      <c r="E1788" s="71">
        <f t="shared" ca="1" si="502"/>
        <v>1</v>
      </c>
      <c r="F1788" s="71">
        <f ca="1">(TRUNC(PRODUCT($E$16:$E1787),16))</f>
        <v>1.37678777149288</v>
      </c>
      <c r="G1788" s="71">
        <f t="shared" ca="1" si="503"/>
        <v>1.37678777149288</v>
      </c>
      <c r="H1788" s="71">
        <f t="shared" ca="1" si="504"/>
        <v>1</v>
      </c>
      <c r="I1788" s="72">
        <f t="shared" si="499"/>
        <v>1.2999999999999999E-2</v>
      </c>
      <c r="J1788" s="92">
        <f t="shared" si="505"/>
        <v>46423</v>
      </c>
      <c r="K1788" s="73">
        <f t="shared" si="500"/>
        <v>88</v>
      </c>
      <c r="L1788" s="74">
        <f t="shared" si="506"/>
        <v>88</v>
      </c>
      <c r="M1788" s="75">
        <f t="shared" si="507"/>
        <v>1.0045206149999999</v>
      </c>
      <c r="N1788" s="75">
        <f t="shared" ca="1" si="508"/>
        <v>1.0045206149999999</v>
      </c>
      <c r="O1788" s="74">
        <f t="shared" si="509"/>
        <v>0</v>
      </c>
      <c r="P1788" s="71">
        <f t="shared" ca="1" si="510"/>
        <v>2.2603074900000002</v>
      </c>
      <c r="Q1788" s="71">
        <f t="shared" si="496"/>
        <v>0</v>
      </c>
      <c r="R1788" s="76" t="str">
        <f t="shared" si="511"/>
        <v>A+J=</v>
      </c>
      <c r="S1788" s="92">
        <f t="shared" si="512"/>
        <v>46604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0">
        <f t="shared" si="497"/>
        <v>46555</v>
      </c>
      <c r="B1789" s="77" t="str">
        <f t="shared" ca="1" si="498"/>
        <v>n.d</v>
      </c>
      <c r="C1789" s="71">
        <f t="shared" si="501"/>
        <v>500</v>
      </c>
      <c r="D1789" s="10">
        <f ca="1">IF(A1789&lt;$B$1,VLOOKUP(A1789,[1]DI!$A$4:$B$15000,2,FALSE),0)</f>
        <v>0</v>
      </c>
      <c r="E1789" s="71">
        <f t="shared" ca="1" si="502"/>
        <v>1</v>
      </c>
      <c r="F1789" s="71">
        <f ca="1">(TRUNC(PRODUCT($E$16:$E1788),16))</f>
        <v>1.37678777149288</v>
      </c>
      <c r="G1789" s="71">
        <f t="shared" ca="1" si="503"/>
        <v>1.37678777149288</v>
      </c>
      <c r="H1789" s="71">
        <f t="shared" ca="1" si="504"/>
        <v>1</v>
      </c>
      <c r="I1789" s="72">
        <f t="shared" si="499"/>
        <v>1.2999999999999999E-2</v>
      </c>
      <c r="J1789" s="92">
        <f t="shared" si="505"/>
        <v>46423</v>
      </c>
      <c r="K1789" s="73">
        <f t="shared" si="500"/>
        <v>89</v>
      </c>
      <c r="L1789" s="74">
        <f t="shared" si="506"/>
        <v>89</v>
      </c>
      <c r="M1789" s="75">
        <f t="shared" si="507"/>
        <v>1.0045721030000001</v>
      </c>
      <c r="N1789" s="75">
        <f t="shared" ca="1" si="508"/>
        <v>1.0045721030000001</v>
      </c>
      <c r="O1789" s="74">
        <f t="shared" si="509"/>
        <v>0</v>
      </c>
      <c r="P1789" s="71">
        <f t="shared" ca="1" si="510"/>
        <v>2.2860515000000001</v>
      </c>
      <c r="Q1789" s="71">
        <f t="shared" si="496"/>
        <v>0</v>
      </c>
      <c r="R1789" s="76" t="str">
        <f t="shared" si="511"/>
        <v>A+J=</v>
      </c>
      <c r="S1789" s="92">
        <f t="shared" si="512"/>
        <v>46604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0">
        <f t="shared" si="497"/>
        <v>46556</v>
      </c>
      <c r="B1790" s="77" t="str">
        <f t="shared" ca="1" si="498"/>
        <v>n.d</v>
      </c>
      <c r="C1790" s="71">
        <f t="shared" si="501"/>
        <v>500</v>
      </c>
      <c r="D1790" s="10">
        <f ca="1">IF(A1790&lt;$B$1,VLOOKUP(A1790,[1]DI!$A$4:$B$15000,2,FALSE),0)</f>
        <v>0</v>
      </c>
      <c r="E1790" s="71">
        <f t="shared" ca="1" si="502"/>
        <v>1</v>
      </c>
      <c r="F1790" s="71">
        <f ca="1">(TRUNC(PRODUCT($E$16:$E1789),16))</f>
        <v>1.37678777149288</v>
      </c>
      <c r="G1790" s="71">
        <f t="shared" ca="1" si="503"/>
        <v>1.37678777149288</v>
      </c>
      <c r="H1790" s="71">
        <f t="shared" ca="1" si="504"/>
        <v>1</v>
      </c>
      <c r="I1790" s="72">
        <f t="shared" si="499"/>
        <v>1.2999999999999999E-2</v>
      </c>
      <c r="J1790" s="92">
        <f t="shared" si="505"/>
        <v>46423</v>
      </c>
      <c r="K1790" s="73">
        <f t="shared" si="500"/>
        <v>90</v>
      </c>
      <c r="L1790" s="74">
        <f t="shared" si="506"/>
        <v>90</v>
      </c>
      <c r="M1790" s="75">
        <f t="shared" si="507"/>
        <v>1.0046235939999999</v>
      </c>
      <c r="N1790" s="75">
        <f t="shared" ca="1" si="508"/>
        <v>1.0046235939999999</v>
      </c>
      <c r="O1790" s="74">
        <f t="shared" si="509"/>
        <v>0</v>
      </c>
      <c r="P1790" s="71">
        <f t="shared" ca="1" si="510"/>
        <v>2.3117969899999999</v>
      </c>
      <c r="Q1790" s="71">
        <f t="shared" si="496"/>
        <v>0</v>
      </c>
      <c r="R1790" s="76" t="str">
        <f t="shared" si="511"/>
        <v>A+J=</v>
      </c>
      <c r="S1790" s="92">
        <f t="shared" si="512"/>
        <v>46604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0">
        <f t="shared" si="497"/>
        <v>46557</v>
      </c>
      <c r="B1791" s="77" t="str">
        <f t="shared" ca="1" si="498"/>
        <v>n.d</v>
      </c>
      <c r="C1791" s="71">
        <f t="shared" si="501"/>
        <v>500</v>
      </c>
      <c r="D1791" s="10">
        <f ca="1">IF(A1791&lt;$B$1,VLOOKUP(A1791,[1]DI!$A$4:$B$15000,2,FALSE),0)</f>
        <v>0</v>
      </c>
      <c r="E1791" s="71">
        <f t="shared" ca="1" si="502"/>
        <v>1</v>
      </c>
      <c r="F1791" s="71">
        <f ca="1">(TRUNC(PRODUCT($E$16:$E1790),16))</f>
        <v>1.37678777149288</v>
      </c>
      <c r="G1791" s="71">
        <f t="shared" ca="1" si="503"/>
        <v>1.37678777149288</v>
      </c>
      <c r="H1791" s="71">
        <f t="shared" ca="1" si="504"/>
        <v>1</v>
      </c>
      <c r="I1791" s="72">
        <f t="shared" si="499"/>
        <v>1.2999999999999999E-2</v>
      </c>
      <c r="J1791" s="92">
        <f t="shared" si="505"/>
        <v>46423</v>
      </c>
      <c r="K1791" s="73">
        <f t="shared" si="500"/>
        <v>90</v>
      </c>
      <c r="L1791" s="74">
        <f t="shared" si="506"/>
        <v>91</v>
      </c>
      <c r="M1791" s="75">
        <f t="shared" si="507"/>
        <v>1.0046750870000001</v>
      </c>
      <c r="N1791" s="75">
        <f t="shared" ca="1" si="508"/>
        <v>1.0046750870000001</v>
      </c>
      <c r="O1791" s="74">
        <f t="shared" si="509"/>
        <v>0</v>
      </c>
      <c r="P1791" s="71">
        <f t="shared" ca="1" si="510"/>
        <v>2.3375435000000002</v>
      </c>
      <c r="Q1791" s="71">
        <f t="shared" si="496"/>
        <v>0</v>
      </c>
      <c r="R1791" s="76" t="str">
        <f t="shared" si="511"/>
        <v>A+J=</v>
      </c>
      <c r="S1791" s="92">
        <f t="shared" si="512"/>
        <v>46604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0">
        <f t="shared" si="497"/>
        <v>46558</v>
      </c>
      <c r="B1792" s="77" t="str">
        <f t="shared" ca="1" si="498"/>
        <v>n.d</v>
      </c>
      <c r="C1792" s="71">
        <f t="shared" si="501"/>
        <v>500</v>
      </c>
      <c r="D1792" s="10">
        <f ca="1">IF(A1792&lt;$B$1,VLOOKUP(A1792,[1]DI!$A$4:$B$15000,2,FALSE),0)</f>
        <v>0</v>
      </c>
      <c r="E1792" s="71">
        <f t="shared" ca="1" si="502"/>
        <v>1</v>
      </c>
      <c r="F1792" s="71">
        <f ca="1">(TRUNC(PRODUCT($E$16:$E1791),16))</f>
        <v>1.37678777149288</v>
      </c>
      <c r="G1792" s="71">
        <f t="shared" ca="1" si="503"/>
        <v>1.37678777149288</v>
      </c>
      <c r="H1792" s="71">
        <f t="shared" ca="1" si="504"/>
        <v>1</v>
      </c>
      <c r="I1792" s="72">
        <f t="shared" si="499"/>
        <v>1.2999999999999999E-2</v>
      </c>
      <c r="J1792" s="92">
        <f t="shared" si="505"/>
        <v>46423</v>
      </c>
      <c r="K1792" s="73">
        <f t="shared" si="500"/>
        <v>90</v>
      </c>
      <c r="L1792" s="74">
        <f t="shared" si="506"/>
        <v>91</v>
      </c>
      <c r="M1792" s="75">
        <f t="shared" si="507"/>
        <v>1.0046750870000001</v>
      </c>
      <c r="N1792" s="75">
        <f t="shared" ca="1" si="508"/>
        <v>1.0046750870000001</v>
      </c>
      <c r="O1792" s="74">
        <f t="shared" si="509"/>
        <v>0</v>
      </c>
      <c r="P1792" s="71">
        <f t="shared" ca="1" si="510"/>
        <v>2.3375435000000002</v>
      </c>
      <c r="Q1792" s="71">
        <f t="shared" si="496"/>
        <v>0</v>
      </c>
      <c r="R1792" s="76" t="str">
        <f t="shared" si="511"/>
        <v>A+J=</v>
      </c>
      <c r="S1792" s="92">
        <f t="shared" si="512"/>
        <v>46604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0">
        <f t="shared" si="497"/>
        <v>46559</v>
      </c>
      <c r="B1793" s="77" t="str">
        <f t="shared" ca="1" si="498"/>
        <v>n.d</v>
      </c>
      <c r="C1793" s="71">
        <f t="shared" si="501"/>
        <v>500</v>
      </c>
      <c r="D1793" s="10">
        <f ca="1">IF(A1793&lt;$B$1,VLOOKUP(A1793,[1]DI!$A$4:$B$15000,2,FALSE),0)</f>
        <v>0</v>
      </c>
      <c r="E1793" s="71">
        <f t="shared" ca="1" si="502"/>
        <v>1</v>
      </c>
      <c r="F1793" s="71">
        <f ca="1">(TRUNC(PRODUCT($E$16:$E1792),16))</f>
        <v>1.37678777149288</v>
      </c>
      <c r="G1793" s="71">
        <f t="shared" ca="1" si="503"/>
        <v>1.37678777149288</v>
      </c>
      <c r="H1793" s="71">
        <f t="shared" ca="1" si="504"/>
        <v>1</v>
      </c>
      <c r="I1793" s="72">
        <f t="shared" si="499"/>
        <v>1.2999999999999999E-2</v>
      </c>
      <c r="J1793" s="92">
        <f t="shared" si="505"/>
        <v>46423</v>
      </c>
      <c r="K1793" s="73">
        <f t="shared" si="500"/>
        <v>91</v>
      </c>
      <c r="L1793" s="74">
        <f t="shared" si="506"/>
        <v>91</v>
      </c>
      <c r="M1793" s="75">
        <f t="shared" si="507"/>
        <v>1.0046750870000001</v>
      </c>
      <c r="N1793" s="75">
        <f t="shared" ca="1" si="508"/>
        <v>1.0046750870000001</v>
      </c>
      <c r="O1793" s="74">
        <f t="shared" si="509"/>
        <v>0</v>
      </c>
      <c r="P1793" s="71">
        <f t="shared" ca="1" si="510"/>
        <v>2.3375435000000002</v>
      </c>
      <c r="Q1793" s="71">
        <f t="shared" si="496"/>
        <v>0</v>
      </c>
      <c r="R1793" s="76" t="str">
        <f t="shared" si="511"/>
        <v>A+J=</v>
      </c>
      <c r="S1793" s="92">
        <f t="shared" si="512"/>
        <v>46604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0">
        <f t="shared" si="497"/>
        <v>46560</v>
      </c>
      <c r="B1794" s="77" t="str">
        <f t="shared" ca="1" si="498"/>
        <v>n.d</v>
      </c>
      <c r="C1794" s="71">
        <f t="shared" si="501"/>
        <v>500</v>
      </c>
      <c r="D1794" s="10">
        <f ca="1">IF(A1794&lt;$B$1,VLOOKUP(A1794,[1]DI!$A$4:$B$15000,2,FALSE),0)</f>
        <v>0</v>
      </c>
      <c r="E1794" s="71">
        <f t="shared" ca="1" si="502"/>
        <v>1</v>
      </c>
      <c r="F1794" s="71">
        <f ca="1">(TRUNC(PRODUCT($E$16:$E1793),16))</f>
        <v>1.37678777149288</v>
      </c>
      <c r="G1794" s="71">
        <f t="shared" ca="1" si="503"/>
        <v>1.37678777149288</v>
      </c>
      <c r="H1794" s="71">
        <f t="shared" ca="1" si="504"/>
        <v>1</v>
      </c>
      <c r="I1794" s="72">
        <f t="shared" si="499"/>
        <v>1.2999999999999999E-2</v>
      </c>
      <c r="J1794" s="92">
        <f t="shared" si="505"/>
        <v>46423</v>
      </c>
      <c r="K1794" s="73">
        <f t="shared" si="500"/>
        <v>92</v>
      </c>
      <c r="L1794" s="74">
        <f t="shared" si="506"/>
        <v>92</v>
      </c>
      <c r="M1794" s="75">
        <f t="shared" si="507"/>
        <v>1.0047265830000001</v>
      </c>
      <c r="N1794" s="75">
        <f t="shared" ca="1" si="508"/>
        <v>1.0047265830000001</v>
      </c>
      <c r="O1794" s="74">
        <f t="shared" si="509"/>
        <v>0</v>
      </c>
      <c r="P1794" s="71">
        <f t="shared" ca="1" si="510"/>
        <v>2.3632914999999999</v>
      </c>
      <c r="Q1794" s="71">
        <f t="shared" si="496"/>
        <v>0</v>
      </c>
      <c r="R1794" s="76" t="str">
        <f t="shared" si="511"/>
        <v>A+J=</v>
      </c>
      <c r="S1794" s="92">
        <f t="shared" si="512"/>
        <v>46604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0">
        <f t="shared" si="497"/>
        <v>46561</v>
      </c>
      <c r="B1795" s="77" t="str">
        <f t="shared" ca="1" si="498"/>
        <v>n.d</v>
      </c>
      <c r="C1795" s="71">
        <f t="shared" si="501"/>
        <v>500</v>
      </c>
      <c r="D1795" s="10">
        <f ca="1">IF(A1795&lt;$B$1,VLOOKUP(A1795,[1]DI!$A$4:$B$15000,2,FALSE),0)</f>
        <v>0</v>
      </c>
      <c r="E1795" s="71">
        <f t="shared" ca="1" si="502"/>
        <v>1</v>
      </c>
      <c r="F1795" s="71">
        <f ca="1">(TRUNC(PRODUCT($E$16:$E1794),16))</f>
        <v>1.37678777149288</v>
      </c>
      <c r="G1795" s="71">
        <f t="shared" ca="1" si="503"/>
        <v>1.37678777149288</v>
      </c>
      <c r="H1795" s="71">
        <f t="shared" ca="1" si="504"/>
        <v>1</v>
      </c>
      <c r="I1795" s="72">
        <f t="shared" si="499"/>
        <v>1.2999999999999999E-2</v>
      </c>
      <c r="J1795" s="92">
        <f t="shared" si="505"/>
        <v>46423</v>
      </c>
      <c r="K1795" s="73">
        <f t="shared" si="500"/>
        <v>93</v>
      </c>
      <c r="L1795" s="74">
        <f t="shared" si="506"/>
        <v>93</v>
      </c>
      <c r="M1795" s="75">
        <f t="shared" si="507"/>
        <v>1.004778081</v>
      </c>
      <c r="N1795" s="75">
        <f t="shared" ca="1" si="508"/>
        <v>1.004778081</v>
      </c>
      <c r="O1795" s="74">
        <f t="shared" si="509"/>
        <v>0</v>
      </c>
      <c r="P1795" s="71">
        <f t="shared" ca="1" si="510"/>
        <v>2.3890404900000002</v>
      </c>
      <c r="Q1795" s="71">
        <f t="shared" si="496"/>
        <v>0</v>
      </c>
      <c r="R1795" s="76" t="str">
        <f t="shared" si="511"/>
        <v>A+J=</v>
      </c>
      <c r="S1795" s="92">
        <f t="shared" si="512"/>
        <v>46604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0">
        <f t="shared" si="497"/>
        <v>46562</v>
      </c>
      <c r="B1796" s="77" t="str">
        <f t="shared" ca="1" si="498"/>
        <v>n.d</v>
      </c>
      <c r="C1796" s="71">
        <f t="shared" si="501"/>
        <v>500</v>
      </c>
      <c r="D1796" s="10">
        <f ca="1">IF(A1796&lt;$B$1,VLOOKUP(A1796,[1]DI!$A$4:$B$15000,2,FALSE),0)</f>
        <v>0</v>
      </c>
      <c r="E1796" s="71">
        <f t="shared" ca="1" si="502"/>
        <v>1</v>
      </c>
      <c r="F1796" s="71">
        <f ca="1">(TRUNC(PRODUCT($E$16:$E1795),16))</f>
        <v>1.37678777149288</v>
      </c>
      <c r="G1796" s="71">
        <f t="shared" ca="1" si="503"/>
        <v>1.37678777149288</v>
      </c>
      <c r="H1796" s="71">
        <f t="shared" ca="1" si="504"/>
        <v>1</v>
      </c>
      <c r="I1796" s="72">
        <f t="shared" si="499"/>
        <v>1.2999999999999999E-2</v>
      </c>
      <c r="J1796" s="92">
        <f t="shared" si="505"/>
        <v>46423</v>
      </c>
      <c r="K1796" s="73">
        <f t="shared" si="500"/>
        <v>94</v>
      </c>
      <c r="L1796" s="74">
        <f t="shared" si="506"/>
        <v>94</v>
      </c>
      <c r="M1796" s="75">
        <f t="shared" si="507"/>
        <v>1.0048295819999999</v>
      </c>
      <c r="N1796" s="75">
        <f t="shared" ca="1" si="508"/>
        <v>1.0048295819999999</v>
      </c>
      <c r="O1796" s="74">
        <f t="shared" si="509"/>
        <v>0</v>
      </c>
      <c r="P1796" s="71">
        <f t="shared" ca="1" si="510"/>
        <v>2.4147909900000002</v>
      </c>
      <c r="Q1796" s="71">
        <f t="shared" si="496"/>
        <v>0</v>
      </c>
      <c r="R1796" s="76" t="str">
        <f t="shared" si="511"/>
        <v>A+J=</v>
      </c>
      <c r="S1796" s="92">
        <f t="shared" si="512"/>
        <v>46604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0">
        <f t="shared" si="497"/>
        <v>46563</v>
      </c>
      <c r="B1797" s="77" t="str">
        <f t="shared" ca="1" si="498"/>
        <v>n.d</v>
      </c>
      <c r="C1797" s="71">
        <f t="shared" si="501"/>
        <v>500</v>
      </c>
      <c r="D1797" s="10">
        <f ca="1">IF(A1797&lt;$B$1,VLOOKUP(A1797,[1]DI!$A$4:$B$15000,2,FALSE),0)</f>
        <v>0</v>
      </c>
      <c r="E1797" s="71">
        <f t="shared" ca="1" si="502"/>
        <v>1</v>
      </c>
      <c r="F1797" s="71">
        <f ca="1">(TRUNC(PRODUCT($E$16:$E1796),16))</f>
        <v>1.37678777149288</v>
      </c>
      <c r="G1797" s="71">
        <f t="shared" ca="1" si="503"/>
        <v>1.37678777149288</v>
      </c>
      <c r="H1797" s="71">
        <f t="shared" ca="1" si="504"/>
        <v>1</v>
      </c>
      <c r="I1797" s="72">
        <f t="shared" si="499"/>
        <v>1.2999999999999999E-2</v>
      </c>
      <c r="J1797" s="92">
        <f t="shared" si="505"/>
        <v>46423</v>
      </c>
      <c r="K1797" s="73">
        <f t="shared" si="500"/>
        <v>95</v>
      </c>
      <c r="L1797" s="74">
        <f t="shared" si="506"/>
        <v>95</v>
      </c>
      <c r="M1797" s="75">
        <f t="shared" si="507"/>
        <v>1.0048810859999999</v>
      </c>
      <c r="N1797" s="75">
        <f t="shared" ca="1" si="508"/>
        <v>1.0048810859999999</v>
      </c>
      <c r="O1797" s="74">
        <f t="shared" si="509"/>
        <v>0</v>
      </c>
      <c r="P1797" s="71">
        <f t="shared" ca="1" si="510"/>
        <v>2.44054299</v>
      </c>
      <c r="Q1797" s="71">
        <f t="shared" si="496"/>
        <v>0</v>
      </c>
      <c r="R1797" s="76" t="str">
        <f t="shared" si="511"/>
        <v>A+J=</v>
      </c>
      <c r="S1797" s="92">
        <f t="shared" si="512"/>
        <v>46604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0">
        <f t="shared" si="497"/>
        <v>46564</v>
      </c>
      <c r="B1798" s="77" t="str">
        <f t="shared" ca="1" si="498"/>
        <v>n.d</v>
      </c>
      <c r="C1798" s="71">
        <f t="shared" si="501"/>
        <v>500</v>
      </c>
      <c r="D1798" s="10">
        <f ca="1">IF(A1798&lt;$B$1,VLOOKUP(A1798,[1]DI!$A$4:$B$15000,2,FALSE),0)</f>
        <v>0</v>
      </c>
      <c r="E1798" s="71">
        <f t="shared" ca="1" si="502"/>
        <v>1</v>
      </c>
      <c r="F1798" s="71">
        <f ca="1">(TRUNC(PRODUCT($E$16:$E1797),16))</f>
        <v>1.37678777149288</v>
      </c>
      <c r="G1798" s="71">
        <f t="shared" ca="1" si="503"/>
        <v>1.37678777149288</v>
      </c>
      <c r="H1798" s="71">
        <f t="shared" ca="1" si="504"/>
        <v>1</v>
      </c>
      <c r="I1798" s="72">
        <f t="shared" si="499"/>
        <v>1.2999999999999999E-2</v>
      </c>
      <c r="J1798" s="92">
        <f t="shared" si="505"/>
        <v>46423</v>
      </c>
      <c r="K1798" s="73">
        <f t="shared" si="500"/>
        <v>95</v>
      </c>
      <c r="L1798" s="74">
        <f t="shared" si="506"/>
        <v>96</v>
      </c>
      <c r="M1798" s="75">
        <f t="shared" si="507"/>
        <v>1.0049325920000001</v>
      </c>
      <c r="N1798" s="75">
        <f t="shared" ca="1" si="508"/>
        <v>1.0049325920000001</v>
      </c>
      <c r="O1798" s="74">
        <f t="shared" si="509"/>
        <v>0</v>
      </c>
      <c r="P1798" s="71">
        <f t="shared" ca="1" si="510"/>
        <v>2.4662959999999998</v>
      </c>
      <c r="Q1798" s="71">
        <f t="shared" si="496"/>
        <v>0</v>
      </c>
      <c r="R1798" s="76" t="str">
        <f t="shared" si="511"/>
        <v>A+J=</v>
      </c>
      <c r="S1798" s="92">
        <f t="shared" si="512"/>
        <v>46604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0">
        <f t="shared" si="497"/>
        <v>46565</v>
      </c>
      <c r="B1799" s="77" t="str">
        <f t="shared" ca="1" si="498"/>
        <v>n.d</v>
      </c>
      <c r="C1799" s="71">
        <f t="shared" si="501"/>
        <v>500</v>
      </c>
      <c r="D1799" s="10">
        <f ca="1">IF(A1799&lt;$B$1,VLOOKUP(A1799,[1]DI!$A$4:$B$15000,2,FALSE),0)</f>
        <v>0</v>
      </c>
      <c r="E1799" s="71">
        <f t="shared" ca="1" si="502"/>
        <v>1</v>
      </c>
      <c r="F1799" s="71">
        <f ca="1">(TRUNC(PRODUCT($E$16:$E1798),16))</f>
        <v>1.37678777149288</v>
      </c>
      <c r="G1799" s="71">
        <f t="shared" ca="1" si="503"/>
        <v>1.37678777149288</v>
      </c>
      <c r="H1799" s="71">
        <f t="shared" ca="1" si="504"/>
        <v>1</v>
      </c>
      <c r="I1799" s="72">
        <f t="shared" si="499"/>
        <v>1.2999999999999999E-2</v>
      </c>
      <c r="J1799" s="92">
        <f t="shared" si="505"/>
        <v>46423</v>
      </c>
      <c r="K1799" s="73">
        <f t="shared" si="500"/>
        <v>95</v>
      </c>
      <c r="L1799" s="74">
        <f t="shared" si="506"/>
        <v>96</v>
      </c>
      <c r="M1799" s="75">
        <f t="shared" si="507"/>
        <v>1.0049325920000001</v>
      </c>
      <c r="N1799" s="75">
        <f t="shared" ca="1" si="508"/>
        <v>1.0049325920000001</v>
      </c>
      <c r="O1799" s="74">
        <f t="shared" si="509"/>
        <v>0</v>
      </c>
      <c r="P1799" s="71">
        <f t="shared" ca="1" si="510"/>
        <v>2.4662959999999998</v>
      </c>
      <c r="Q1799" s="71">
        <f t="shared" si="496"/>
        <v>0</v>
      </c>
      <c r="R1799" s="76" t="str">
        <f t="shared" si="511"/>
        <v>A+J=</v>
      </c>
      <c r="S1799" s="92">
        <f t="shared" si="512"/>
        <v>46604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0">
        <f t="shared" si="497"/>
        <v>46566</v>
      </c>
      <c r="B1800" s="77" t="str">
        <f t="shared" ca="1" si="498"/>
        <v>n.d</v>
      </c>
      <c r="C1800" s="71">
        <f t="shared" si="501"/>
        <v>500</v>
      </c>
      <c r="D1800" s="10">
        <f ca="1">IF(A1800&lt;$B$1,VLOOKUP(A1800,[1]DI!$A$4:$B$15000,2,FALSE),0)</f>
        <v>0</v>
      </c>
      <c r="E1800" s="71">
        <f t="shared" ca="1" si="502"/>
        <v>1</v>
      </c>
      <c r="F1800" s="71">
        <f ca="1">(TRUNC(PRODUCT($E$16:$E1799),16))</f>
        <v>1.37678777149288</v>
      </c>
      <c r="G1800" s="71">
        <f t="shared" ca="1" si="503"/>
        <v>1.37678777149288</v>
      </c>
      <c r="H1800" s="71">
        <f t="shared" ca="1" si="504"/>
        <v>1</v>
      </c>
      <c r="I1800" s="72">
        <f t="shared" si="499"/>
        <v>1.2999999999999999E-2</v>
      </c>
      <c r="J1800" s="92">
        <f t="shared" si="505"/>
        <v>46423</v>
      </c>
      <c r="K1800" s="73">
        <f t="shared" si="500"/>
        <v>96</v>
      </c>
      <c r="L1800" s="74">
        <f t="shared" si="506"/>
        <v>96</v>
      </c>
      <c r="M1800" s="75">
        <f t="shared" si="507"/>
        <v>1.0049325920000001</v>
      </c>
      <c r="N1800" s="75">
        <f t="shared" ca="1" si="508"/>
        <v>1.0049325920000001</v>
      </c>
      <c r="O1800" s="74">
        <f t="shared" si="509"/>
        <v>0</v>
      </c>
      <c r="P1800" s="71">
        <f t="shared" ca="1" si="510"/>
        <v>2.4662959999999998</v>
      </c>
      <c r="Q1800" s="71">
        <f t="shared" si="496"/>
        <v>0</v>
      </c>
      <c r="R1800" s="76" t="str">
        <f t="shared" si="511"/>
        <v>A+J=</v>
      </c>
      <c r="S1800" s="92">
        <f t="shared" si="512"/>
        <v>46604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0">
        <f t="shared" si="497"/>
        <v>46567</v>
      </c>
      <c r="B1801" s="77" t="str">
        <f t="shared" ca="1" si="498"/>
        <v>n.d</v>
      </c>
      <c r="C1801" s="71">
        <f t="shared" si="501"/>
        <v>500</v>
      </c>
      <c r="D1801" s="10">
        <f ca="1">IF(A1801&lt;$B$1,VLOOKUP(A1801,[1]DI!$A$4:$B$15000,2,FALSE),0)</f>
        <v>0</v>
      </c>
      <c r="E1801" s="71">
        <f t="shared" ca="1" si="502"/>
        <v>1</v>
      </c>
      <c r="F1801" s="71">
        <f ca="1">(TRUNC(PRODUCT($E$16:$E1800),16))</f>
        <v>1.37678777149288</v>
      </c>
      <c r="G1801" s="71">
        <f t="shared" ca="1" si="503"/>
        <v>1.37678777149288</v>
      </c>
      <c r="H1801" s="71">
        <f t="shared" ca="1" si="504"/>
        <v>1</v>
      </c>
      <c r="I1801" s="72">
        <f t="shared" si="499"/>
        <v>1.2999999999999999E-2</v>
      </c>
      <c r="J1801" s="92">
        <f t="shared" si="505"/>
        <v>46423</v>
      </c>
      <c r="K1801" s="73">
        <f t="shared" si="500"/>
        <v>97</v>
      </c>
      <c r="L1801" s="74">
        <f t="shared" si="506"/>
        <v>97</v>
      </c>
      <c r="M1801" s="75">
        <f t="shared" si="507"/>
        <v>1.004984101</v>
      </c>
      <c r="N1801" s="75">
        <f t="shared" ca="1" si="508"/>
        <v>1.004984101</v>
      </c>
      <c r="O1801" s="74">
        <f t="shared" si="509"/>
        <v>0</v>
      </c>
      <c r="P1801" s="71">
        <f t="shared" ca="1" si="510"/>
        <v>2.4920504999999999</v>
      </c>
      <c r="Q1801" s="71">
        <f t="shared" si="496"/>
        <v>0</v>
      </c>
      <c r="R1801" s="76" t="str">
        <f t="shared" si="511"/>
        <v>A+J=</v>
      </c>
      <c r="S1801" s="92">
        <f t="shared" si="512"/>
        <v>46604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0">
        <f t="shared" si="497"/>
        <v>46568</v>
      </c>
      <c r="B1802" s="77" t="str">
        <f t="shared" ca="1" si="498"/>
        <v>n.d</v>
      </c>
      <c r="C1802" s="71">
        <f t="shared" si="501"/>
        <v>500</v>
      </c>
      <c r="D1802" s="10">
        <f ca="1">IF(A1802&lt;$B$1,VLOOKUP(A1802,[1]DI!$A$4:$B$15000,2,FALSE),0)</f>
        <v>0</v>
      </c>
      <c r="E1802" s="71">
        <f t="shared" ca="1" si="502"/>
        <v>1</v>
      </c>
      <c r="F1802" s="71">
        <f ca="1">(TRUNC(PRODUCT($E$16:$E1801),16))</f>
        <v>1.37678777149288</v>
      </c>
      <c r="G1802" s="71">
        <f t="shared" ca="1" si="503"/>
        <v>1.37678777149288</v>
      </c>
      <c r="H1802" s="71">
        <f t="shared" ca="1" si="504"/>
        <v>1</v>
      </c>
      <c r="I1802" s="72">
        <f t="shared" si="499"/>
        <v>1.2999999999999999E-2</v>
      </c>
      <c r="J1802" s="92">
        <f t="shared" si="505"/>
        <v>46423</v>
      </c>
      <c r="K1802" s="73">
        <f t="shared" si="500"/>
        <v>98</v>
      </c>
      <c r="L1802" s="74">
        <f t="shared" si="506"/>
        <v>98</v>
      </c>
      <c r="M1802" s="75">
        <f t="shared" si="507"/>
        <v>1.005035613</v>
      </c>
      <c r="N1802" s="75">
        <f t="shared" ca="1" si="508"/>
        <v>1.005035613</v>
      </c>
      <c r="O1802" s="74">
        <f t="shared" si="509"/>
        <v>0</v>
      </c>
      <c r="P1802" s="71">
        <f t="shared" ca="1" si="510"/>
        <v>2.5178064999999998</v>
      </c>
      <c r="Q1802" s="71">
        <f t="shared" si="496"/>
        <v>0</v>
      </c>
      <c r="R1802" s="76" t="str">
        <f t="shared" si="511"/>
        <v>A+J=</v>
      </c>
      <c r="S1802" s="92">
        <f t="shared" si="512"/>
        <v>46604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0">
        <f t="shared" si="497"/>
        <v>46569</v>
      </c>
      <c r="B1803" s="77" t="str">
        <f t="shared" ca="1" si="498"/>
        <v>n.d</v>
      </c>
      <c r="C1803" s="71">
        <f t="shared" si="501"/>
        <v>500</v>
      </c>
      <c r="D1803" s="10">
        <f ca="1">IF(A1803&lt;$B$1,VLOOKUP(A1803,[1]DI!$A$4:$B$15000,2,FALSE),0)</f>
        <v>0</v>
      </c>
      <c r="E1803" s="71">
        <f t="shared" ca="1" si="502"/>
        <v>1</v>
      </c>
      <c r="F1803" s="71">
        <f ca="1">(TRUNC(PRODUCT($E$16:$E1802),16))</f>
        <v>1.37678777149288</v>
      </c>
      <c r="G1803" s="71">
        <f t="shared" ca="1" si="503"/>
        <v>1.37678777149288</v>
      </c>
      <c r="H1803" s="71">
        <f t="shared" ca="1" si="504"/>
        <v>1</v>
      </c>
      <c r="I1803" s="72">
        <f t="shared" si="499"/>
        <v>1.2999999999999999E-2</v>
      </c>
      <c r="J1803" s="92">
        <f t="shared" si="505"/>
        <v>46423</v>
      </c>
      <c r="K1803" s="73">
        <f t="shared" si="500"/>
        <v>99</v>
      </c>
      <c r="L1803" s="74">
        <f t="shared" si="506"/>
        <v>99</v>
      </c>
      <c r="M1803" s="75">
        <f t="shared" si="507"/>
        <v>1.0050871269999999</v>
      </c>
      <c r="N1803" s="75">
        <f t="shared" ca="1" si="508"/>
        <v>1.0050871269999999</v>
      </c>
      <c r="O1803" s="74">
        <f t="shared" si="509"/>
        <v>0</v>
      </c>
      <c r="P1803" s="71">
        <f t="shared" ca="1" si="510"/>
        <v>2.5435634899999999</v>
      </c>
      <c r="Q1803" s="71">
        <f t="shared" si="496"/>
        <v>0</v>
      </c>
      <c r="R1803" s="76" t="str">
        <f t="shared" si="511"/>
        <v>A+J=</v>
      </c>
      <c r="S1803" s="92">
        <f t="shared" si="512"/>
        <v>46604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0">
        <f t="shared" si="497"/>
        <v>46570</v>
      </c>
      <c r="B1804" s="77" t="str">
        <f t="shared" ca="1" si="498"/>
        <v>n.d</v>
      </c>
      <c r="C1804" s="71">
        <f t="shared" si="501"/>
        <v>500</v>
      </c>
      <c r="D1804" s="10">
        <f ca="1">IF(A1804&lt;$B$1,VLOOKUP(A1804,[1]DI!$A$4:$B$15000,2,FALSE),0)</f>
        <v>0</v>
      </c>
      <c r="E1804" s="71">
        <f t="shared" ca="1" si="502"/>
        <v>1</v>
      </c>
      <c r="F1804" s="71">
        <f ca="1">(TRUNC(PRODUCT($E$16:$E1803),16))</f>
        <v>1.37678777149288</v>
      </c>
      <c r="G1804" s="71">
        <f t="shared" ca="1" si="503"/>
        <v>1.37678777149288</v>
      </c>
      <c r="H1804" s="71">
        <f t="shared" ca="1" si="504"/>
        <v>1</v>
      </c>
      <c r="I1804" s="72">
        <f t="shared" si="499"/>
        <v>1.2999999999999999E-2</v>
      </c>
      <c r="J1804" s="92">
        <f t="shared" si="505"/>
        <v>46423</v>
      </c>
      <c r="K1804" s="73">
        <f t="shared" si="500"/>
        <v>100</v>
      </c>
      <c r="L1804" s="74">
        <f t="shared" si="506"/>
        <v>100</v>
      </c>
      <c r="M1804" s="75">
        <f t="shared" si="507"/>
        <v>1.0051386440000001</v>
      </c>
      <c r="N1804" s="75">
        <f t="shared" ca="1" si="508"/>
        <v>1.0051386440000001</v>
      </c>
      <c r="O1804" s="74">
        <f t="shared" si="509"/>
        <v>0</v>
      </c>
      <c r="P1804" s="71">
        <f t="shared" ca="1" si="510"/>
        <v>2.5693220000000001</v>
      </c>
      <c r="Q1804" s="71">
        <f t="shared" si="496"/>
        <v>0</v>
      </c>
      <c r="R1804" s="76" t="str">
        <f t="shared" si="511"/>
        <v>A+J=</v>
      </c>
      <c r="S1804" s="92">
        <f t="shared" si="512"/>
        <v>46604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0">
        <f t="shared" si="497"/>
        <v>46571</v>
      </c>
      <c r="B1805" s="77" t="str">
        <f t="shared" ca="1" si="498"/>
        <v>n.d</v>
      </c>
      <c r="C1805" s="71">
        <f t="shared" si="501"/>
        <v>500</v>
      </c>
      <c r="D1805" s="10">
        <f ca="1">IF(A1805&lt;$B$1,VLOOKUP(A1805,[1]DI!$A$4:$B$15000,2,FALSE),0)</f>
        <v>0</v>
      </c>
      <c r="E1805" s="71">
        <f t="shared" ca="1" si="502"/>
        <v>1</v>
      </c>
      <c r="F1805" s="71">
        <f ca="1">(TRUNC(PRODUCT($E$16:$E1804),16))</f>
        <v>1.37678777149288</v>
      </c>
      <c r="G1805" s="71">
        <f t="shared" ca="1" si="503"/>
        <v>1.37678777149288</v>
      </c>
      <c r="H1805" s="71">
        <f t="shared" ca="1" si="504"/>
        <v>1</v>
      </c>
      <c r="I1805" s="72">
        <f t="shared" si="499"/>
        <v>1.2999999999999999E-2</v>
      </c>
      <c r="J1805" s="92">
        <f t="shared" si="505"/>
        <v>46423</v>
      </c>
      <c r="K1805" s="73">
        <f t="shared" si="500"/>
        <v>100</v>
      </c>
      <c r="L1805" s="74">
        <f t="shared" si="506"/>
        <v>101</v>
      </c>
      <c r="M1805" s="75">
        <f t="shared" si="507"/>
        <v>1.0051901640000001</v>
      </c>
      <c r="N1805" s="75">
        <f t="shared" ca="1" si="508"/>
        <v>1.0051901640000001</v>
      </c>
      <c r="O1805" s="74">
        <f t="shared" si="509"/>
        <v>0</v>
      </c>
      <c r="P1805" s="71">
        <f t="shared" ca="1" si="510"/>
        <v>2.5950820000000001</v>
      </c>
      <c r="Q1805" s="71">
        <f t="shared" si="496"/>
        <v>0</v>
      </c>
      <c r="R1805" s="76" t="str">
        <f t="shared" si="511"/>
        <v>A+J=</v>
      </c>
      <c r="S1805" s="92">
        <f t="shared" si="512"/>
        <v>46604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0">
        <f t="shared" si="497"/>
        <v>46572</v>
      </c>
      <c r="B1806" s="77" t="str">
        <f t="shared" ca="1" si="498"/>
        <v>n.d</v>
      </c>
      <c r="C1806" s="71">
        <f t="shared" si="501"/>
        <v>500</v>
      </c>
      <c r="D1806" s="10">
        <f ca="1">IF(A1806&lt;$B$1,VLOOKUP(A1806,[1]DI!$A$4:$B$15000,2,FALSE),0)</f>
        <v>0</v>
      </c>
      <c r="E1806" s="71">
        <f t="shared" ca="1" si="502"/>
        <v>1</v>
      </c>
      <c r="F1806" s="71">
        <f ca="1">(TRUNC(PRODUCT($E$16:$E1805),16))</f>
        <v>1.37678777149288</v>
      </c>
      <c r="G1806" s="71">
        <f t="shared" ca="1" si="503"/>
        <v>1.37678777149288</v>
      </c>
      <c r="H1806" s="71">
        <f t="shared" ca="1" si="504"/>
        <v>1</v>
      </c>
      <c r="I1806" s="72">
        <f t="shared" si="499"/>
        <v>1.2999999999999999E-2</v>
      </c>
      <c r="J1806" s="92">
        <f t="shared" si="505"/>
        <v>46423</v>
      </c>
      <c r="K1806" s="73">
        <f t="shared" si="500"/>
        <v>100</v>
      </c>
      <c r="L1806" s="74">
        <f t="shared" si="506"/>
        <v>101</v>
      </c>
      <c r="M1806" s="75">
        <f t="shared" si="507"/>
        <v>1.0051901640000001</v>
      </c>
      <c r="N1806" s="75">
        <f t="shared" ca="1" si="508"/>
        <v>1.0051901640000001</v>
      </c>
      <c r="O1806" s="74">
        <f t="shared" si="509"/>
        <v>0</v>
      </c>
      <c r="P1806" s="71">
        <f t="shared" ca="1" si="510"/>
        <v>2.5950820000000001</v>
      </c>
      <c r="Q1806" s="71">
        <f t="shared" si="496"/>
        <v>0</v>
      </c>
      <c r="R1806" s="76" t="str">
        <f t="shared" si="511"/>
        <v>A+J=</v>
      </c>
      <c r="S1806" s="92">
        <f t="shared" si="512"/>
        <v>46604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0">
        <f t="shared" si="497"/>
        <v>46573</v>
      </c>
      <c r="B1807" s="77" t="str">
        <f t="shared" ca="1" si="498"/>
        <v>n.d</v>
      </c>
      <c r="C1807" s="71">
        <f t="shared" si="501"/>
        <v>500</v>
      </c>
      <c r="D1807" s="10">
        <f ca="1">IF(A1807&lt;$B$1,VLOOKUP(A1807,[1]DI!$A$4:$B$15000,2,FALSE),0)</f>
        <v>0</v>
      </c>
      <c r="E1807" s="71">
        <f t="shared" ca="1" si="502"/>
        <v>1</v>
      </c>
      <c r="F1807" s="71">
        <f ca="1">(TRUNC(PRODUCT($E$16:$E1806),16))</f>
        <v>1.37678777149288</v>
      </c>
      <c r="G1807" s="71">
        <f t="shared" ca="1" si="503"/>
        <v>1.37678777149288</v>
      </c>
      <c r="H1807" s="71">
        <f t="shared" ca="1" si="504"/>
        <v>1</v>
      </c>
      <c r="I1807" s="72">
        <f t="shared" si="499"/>
        <v>1.2999999999999999E-2</v>
      </c>
      <c r="J1807" s="92">
        <f t="shared" si="505"/>
        <v>46423</v>
      </c>
      <c r="K1807" s="73">
        <f t="shared" si="500"/>
        <v>101</v>
      </c>
      <c r="L1807" s="74">
        <f t="shared" si="506"/>
        <v>101</v>
      </c>
      <c r="M1807" s="75">
        <f t="shared" si="507"/>
        <v>1.0051901640000001</v>
      </c>
      <c r="N1807" s="75">
        <f t="shared" ca="1" si="508"/>
        <v>1.0051901640000001</v>
      </c>
      <c r="O1807" s="74">
        <f t="shared" si="509"/>
        <v>0</v>
      </c>
      <c r="P1807" s="71">
        <f t="shared" ca="1" si="510"/>
        <v>2.5950820000000001</v>
      </c>
      <c r="Q1807" s="71">
        <f t="shared" si="496"/>
        <v>0</v>
      </c>
      <c r="R1807" s="76" t="str">
        <f t="shared" si="511"/>
        <v>A+J=</v>
      </c>
      <c r="S1807" s="92">
        <f t="shared" si="512"/>
        <v>46604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0">
        <f t="shared" si="497"/>
        <v>46574</v>
      </c>
      <c r="B1808" s="77" t="str">
        <f t="shared" ca="1" si="498"/>
        <v>n.d</v>
      </c>
      <c r="C1808" s="71">
        <f t="shared" si="501"/>
        <v>500</v>
      </c>
      <c r="D1808" s="10">
        <f ca="1">IF(A1808&lt;$B$1,VLOOKUP(A1808,[1]DI!$A$4:$B$15000,2,FALSE),0)</f>
        <v>0</v>
      </c>
      <c r="E1808" s="71">
        <f t="shared" ca="1" si="502"/>
        <v>1</v>
      </c>
      <c r="F1808" s="71">
        <f ca="1">(TRUNC(PRODUCT($E$16:$E1807),16))</f>
        <v>1.37678777149288</v>
      </c>
      <c r="G1808" s="71">
        <f t="shared" ca="1" si="503"/>
        <v>1.37678777149288</v>
      </c>
      <c r="H1808" s="71">
        <f t="shared" ca="1" si="504"/>
        <v>1</v>
      </c>
      <c r="I1808" s="72">
        <f t="shared" si="499"/>
        <v>1.2999999999999999E-2</v>
      </c>
      <c r="J1808" s="92">
        <f t="shared" si="505"/>
        <v>46423</v>
      </c>
      <c r="K1808" s="73">
        <f t="shared" si="500"/>
        <v>102</v>
      </c>
      <c r="L1808" s="74">
        <f t="shared" si="506"/>
        <v>102</v>
      </c>
      <c r="M1808" s="75">
        <f t="shared" si="507"/>
        <v>1.005241686</v>
      </c>
      <c r="N1808" s="75">
        <f t="shared" ca="1" si="508"/>
        <v>1.005241686</v>
      </c>
      <c r="O1808" s="74">
        <f t="shared" si="509"/>
        <v>0</v>
      </c>
      <c r="P1808" s="71">
        <f t="shared" ca="1" si="510"/>
        <v>2.6208429899999999</v>
      </c>
      <c r="Q1808" s="71">
        <f t="shared" ref="Q1808:Q1834" si="513">IF(O1808&gt;0,VLOOKUP(O1808,$U$16:$Z$112,6),0)</f>
        <v>0</v>
      </c>
      <c r="R1808" s="76" t="str">
        <f t="shared" si="511"/>
        <v>A+J=</v>
      </c>
      <c r="S1808" s="92">
        <f t="shared" si="512"/>
        <v>46604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0">
        <f t="shared" ref="A1809:A1842" si="514">(A1808+1)</f>
        <v>46575</v>
      </c>
      <c r="B1809" s="77" t="str">
        <f t="shared" ref="B1809:B1834" ca="1" si="515">IF(A1809&lt;=TODAY(),C1809+P1809,IF(AND(A1809&gt;TODAY(),A1809&lt;=$B$1),IF(VLOOKUP(TODAY(),$A$14:$D$10004,4,FALSE)=0,"n.d",C1809+P1809),"n.d"))</f>
        <v>n.d</v>
      </c>
      <c r="C1809" s="71">
        <f t="shared" si="501"/>
        <v>500</v>
      </c>
      <c r="D1809" s="10">
        <f ca="1">IF(A1809&lt;$B$1,VLOOKUP(A1809,[1]DI!$A$4:$B$15000,2,FALSE),0)</f>
        <v>0</v>
      </c>
      <c r="E1809" s="71">
        <f t="shared" ca="1" si="502"/>
        <v>1</v>
      </c>
      <c r="F1809" s="71">
        <f ca="1">(TRUNC(PRODUCT($E$16:$E1808),16))</f>
        <v>1.37678777149288</v>
      </c>
      <c r="G1809" s="71">
        <f t="shared" ca="1" si="503"/>
        <v>1.37678777149288</v>
      </c>
      <c r="H1809" s="71">
        <f t="shared" ca="1" si="504"/>
        <v>1</v>
      </c>
      <c r="I1809" s="72">
        <f t="shared" ref="I1809:I1842" si="516">I1808</f>
        <v>1.2999999999999999E-2</v>
      </c>
      <c r="J1809" s="92">
        <f t="shared" si="505"/>
        <v>46423</v>
      </c>
      <c r="K1809" s="73">
        <f t="shared" ref="K1809:K1834" si="517">IF(A1809&gt;J1809,IF(NETWORKDAYS(J1809,A1809,$U$81:$U$469)-1=0,1,NETWORKDAYS(J1809,A1809,$U$81:$U$469)-1),0)</f>
        <v>103</v>
      </c>
      <c r="L1809" s="74">
        <f t="shared" si="506"/>
        <v>103</v>
      </c>
      <c r="M1809" s="75">
        <f t="shared" si="507"/>
        <v>1.0052932109999999</v>
      </c>
      <c r="N1809" s="75">
        <f t="shared" ca="1" si="508"/>
        <v>1.0052932109999999</v>
      </c>
      <c r="O1809" s="74">
        <f t="shared" si="509"/>
        <v>0</v>
      </c>
      <c r="P1809" s="71">
        <f t="shared" ca="1" si="510"/>
        <v>2.6466054899999998</v>
      </c>
      <c r="Q1809" s="71">
        <f t="shared" si="513"/>
        <v>0</v>
      </c>
      <c r="R1809" s="76" t="str">
        <f t="shared" si="511"/>
        <v>A+J=</v>
      </c>
      <c r="S1809" s="92">
        <f t="shared" si="512"/>
        <v>46604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0">
        <f t="shared" si="514"/>
        <v>46576</v>
      </c>
      <c r="B1810" s="77" t="str">
        <f t="shared" ca="1" si="515"/>
        <v>n.d</v>
      </c>
      <c r="C1810" s="71">
        <f t="shared" si="501"/>
        <v>500</v>
      </c>
      <c r="D1810" s="10">
        <f ca="1">IF(A1810&lt;$B$1,VLOOKUP(A1810,[1]DI!$A$4:$B$15000,2,FALSE),0)</f>
        <v>0</v>
      </c>
      <c r="E1810" s="71">
        <f t="shared" ca="1" si="502"/>
        <v>1</v>
      </c>
      <c r="F1810" s="71">
        <f ca="1">(TRUNC(PRODUCT($E$16:$E1809),16))</f>
        <v>1.37678777149288</v>
      </c>
      <c r="G1810" s="71">
        <f t="shared" ca="1" si="503"/>
        <v>1.37678777149288</v>
      </c>
      <c r="H1810" s="71">
        <f t="shared" ca="1" si="504"/>
        <v>1</v>
      </c>
      <c r="I1810" s="72">
        <f t="shared" si="516"/>
        <v>1.2999999999999999E-2</v>
      </c>
      <c r="J1810" s="92">
        <f t="shared" si="505"/>
        <v>46423</v>
      </c>
      <c r="K1810" s="73">
        <f t="shared" si="517"/>
        <v>104</v>
      </c>
      <c r="L1810" s="74">
        <f t="shared" si="506"/>
        <v>104</v>
      </c>
      <c r="M1810" s="75">
        <f t="shared" si="507"/>
        <v>1.005344738</v>
      </c>
      <c r="N1810" s="75">
        <f t="shared" ca="1" si="508"/>
        <v>1.005344738</v>
      </c>
      <c r="O1810" s="74">
        <f t="shared" si="509"/>
        <v>0</v>
      </c>
      <c r="P1810" s="71">
        <f t="shared" ca="1" si="510"/>
        <v>2.6723690000000002</v>
      </c>
      <c r="Q1810" s="71">
        <f t="shared" si="513"/>
        <v>0</v>
      </c>
      <c r="R1810" s="76" t="str">
        <f t="shared" si="511"/>
        <v>A+J=</v>
      </c>
      <c r="S1810" s="92">
        <f t="shared" si="512"/>
        <v>46604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0">
        <f t="shared" si="514"/>
        <v>46577</v>
      </c>
      <c r="B1811" s="77" t="str">
        <f t="shared" ca="1" si="515"/>
        <v>n.d</v>
      </c>
      <c r="C1811" s="71">
        <f t="shared" si="501"/>
        <v>500</v>
      </c>
      <c r="D1811" s="10">
        <f ca="1">IF(A1811&lt;$B$1,VLOOKUP(A1811,[1]DI!$A$4:$B$15000,2,FALSE),0)</f>
        <v>0</v>
      </c>
      <c r="E1811" s="71">
        <f t="shared" ca="1" si="502"/>
        <v>1</v>
      </c>
      <c r="F1811" s="71">
        <f ca="1">(TRUNC(PRODUCT($E$16:$E1810),16))</f>
        <v>1.37678777149288</v>
      </c>
      <c r="G1811" s="71">
        <f t="shared" ca="1" si="503"/>
        <v>1.37678777149288</v>
      </c>
      <c r="H1811" s="71">
        <f t="shared" ca="1" si="504"/>
        <v>1</v>
      </c>
      <c r="I1811" s="72">
        <f t="shared" si="516"/>
        <v>1.2999999999999999E-2</v>
      </c>
      <c r="J1811" s="92">
        <f t="shared" si="505"/>
        <v>46423</v>
      </c>
      <c r="K1811" s="73">
        <f t="shared" si="517"/>
        <v>105</v>
      </c>
      <c r="L1811" s="74">
        <f t="shared" si="506"/>
        <v>105</v>
      </c>
      <c r="M1811" s="75">
        <f t="shared" si="507"/>
        <v>1.0053962679999999</v>
      </c>
      <c r="N1811" s="75">
        <f t="shared" ca="1" si="508"/>
        <v>1.0053962679999999</v>
      </c>
      <c r="O1811" s="74">
        <f t="shared" si="509"/>
        <v>0</v>
      </c>
      <c r="P1811" s="71">
        <f t="shared" ca="1" si="510"/>
        <v>2.6981339900000001</v>
      </c>
      <c r="Q1811" s="71">
        <f t="shared" si="513"/>
        <v>0</v>
      </c>
      <c r="R1811" s="76" t="str">
        <f t="shared" si="511"/>
        <v>A+J=</v>
      </c>
      <c r="S1811" s="92">
        <f t="shared" si="512"/>
        <v>46604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0">
        <f t="shared" si="514"/>
        <v>46578</v>
      </c>
      <c r="B1812" s="77" t="str">
        <f t="shared" ca="1" si="515"/>
        <v>n.d</v>
      </c>
      <c r="C1812" s="71">
        <f t="shared" si="501"/>
        <v>500</v>
      </c>
      <c r="D1812" s="10">
        <f ca="1">IF(A1812&lt;$B$1,VLOOKUP(A1812,[1]DI!$A$4:$B$15000,2,FALSE),0)</f>
        <v>0</v>
      </c>
      <c r="E1812" s="71">
        <f t="shared" ca="1" si="502"/>
        <v>1</v>
      </c>
      <c r="F1812" s="71">
        <f ca="1">(TRUNC(PRODUCT($E$16:$E1811),16))</f>
        <v>1.37678777149288</v>
      </c>
      <c r="G1812" s="71">
        <f t="shared" ca="1" si="503"/>
        <v>1.37678777149288</v>
      </c>
      <c r="H1812" s="71">
        <f t="shared" ca="1" si="504"/>
        <v>1</v>
      </c>
      <c r="I1812" s="72">
        <f t="shared" si="516"/>
        <v>1.2999999999999999E-2</v>
      </c>
      <c r="J1812" s="92">
        <f t="shared" si="505"/>
        <v>46423</v>
      </c>
      <c r="K1812" s="73">
        <f t="shared" si="517"/>
        <v>105</v>
      </c>
      <c r="L1812" s="74">
        <f t="shared" si="506"/>
        <v>106</v>
      </c>
      <c r="M1812" s="75">
        <f t="shared" si="507"/>
        <v>1.0054478010000001</v>
      </c>
      <c r="N1812" s="75">
        <f t="shared" ca="1" si="508"/>
        <v>1.0054478010000001</v>
      </c>
      <c r="O1812" s="74">
        <f t="shared" si="509"/>
        <v>0</v>
      </c>
      <c r="P1812" s="71">
        <f t="shared" ca="1" si="510"/>
        <v>2.7239005000000001</v>
      </c>
      <c r="Q1812" s="71">
        <f t="shared" si="513"/>
        <v>0</v>
      </c>
      <c r="R1812" s="76" t="str">
        <f t="shared" si="511"/>
        <v>A+J=</v>
      </c>
      <c r="S1812" s="92">
        <f t="shared" si="512"/>
        <v>46604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0">
        <f t="shared" si="514"/>
        <v>46579</v>
      </c>
      <c r="B1813" s="77" t="str">
        <f t="shared" ca="1" si="515"/>
        <v>n.d</v>
      </c>
      <c r="C1813" s="71">
        <f t="shared" si="501"/>
        <v>500</v>
      </c>
      <c r="D1813" s="10">
        <f ca="1">IF(A1813&lt;$B$1,VLOOKUP(A1813,[1]DI!$A$4:$B$15000,2,FALSE),0)</f>
        <v>0</v>
      </c>
      <c r="E1813" s="71">
        <f t="shared" ca="1" si="502"/>
        <v>1</v>
      </c>
      <c r="F1813" s="71">
        <f ca="1">(TRUNC(PRODUCT($E$16:$E1812),16))</f>
        <v>1.37678777149288</v>
      </c>
      <c r="G1813" s="71">
        <f t="shared" ca="1" si="503"/>
        <v>1.37678777149288</v>
      </c>
      <c r="H1813" s="71">
        <f t="shared" ca="1" si="504"/>
        <v>1</v>
      </c>
      <c r="I1813" s="72">
        <f t="shared" si="516"/>
        <v>1.2999999999999999E-2</v>
      </c>
      <c r="J1813" s="92">
        <f t="shared" si="505"/>
        <v>46423</v>
      </c>
      <c r="K1813" s="73">
        <f t="shared" si="517"/>
        <v>105</v>
      </c>
      <c r="L1813" s="74">
        <f t="shared" si="506"/>
        <v>106</v>
      </c>
      <c r="M1813" s="75">
        <f t="shared" si="507"/>
        <v>1.0054478010000001</v>
      </c>
      <c r="N1813" s="75">
        <f t="shared" ca="1" si="508"/>
        <v>1.0054478010000001</v>
      </c>
      <c r="O1813" s="74">
        <f t="shared" si="509"/>
        <v>0</v>
      </c>
      <c r="P1813" s="71">
        <f t="shared" ca="1" si="510"/>
        <v>2.7239005000000001</v>
      </c>
      <c r="Q1813" s="71">
        <f t="shared" si="513"/>
        <v>0</v>
      </c>
      <c r="R1813" s="76" t="str">
        <f t="shared" si="511"/>
        <v>A+J=</v>
      </c>
      <c r="S1813" s="92">
        <f t="shared" si="512"/>
        <v>46604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0">
        <f t="shared" si="514"/>
        <v>46580</v>
      </c>
      <c r="B1814" s="77" t="str">
        <f t="shared" ca="1" si="515"/>
        <v>n.d</v>
      </c>
      <c r="C1814" s="71">
        <f t="shared" si="501"/>
        <v>500</v>
      </c>
      <c r="D1814" s="10">
        <f ca="1">IF(A1814&lt;$B$1,VLOOKUP(A1814,[1]DI!$A$4:$B$15000,2,FALSE),0)</f>
        <v>0</v>
      </c>
      <c r="E1814" s="71">
        <f t="shared" ca="1" si="502"/>
        <v>1</v>
      </c>
      <c r="F1814" s="71">
        <f ca="1">(TRUNC(PRODUCT($E$16:$E1813),16))</f>
        <v>1.37678777149288</v>
      </c>
      <c r="G1814" s="71">
        <f t="shared" ca="1" si="503"/>
        <v>1.37678777149288</v>
      </c>
      <c r="H1814" s="71">
        <f t="shared" ca="1" si="504"/>
        <v>1</v>
      </c>
      <c r="I1814" s="72">
        <f t="shared" si="516"/>
        <v>1.2999999999999999E-2</v>
      </c>
      <c r="J1814" s="92">
        <f t="shared" si="505"/>
        <v>46423</v>
      </c>
      <c r="K1814" s="73">
        <f t="shared" si="517"/>
        <v>106</v>
      </c>
      <c r="L1814" s="74">
        <f t="shared" si="506"/>
        <v>106</v>
      </c>
      <c r="M1814" s="75">
        <f t="shared" si="507"/>
        <v>1.0054478010000001</v>
      </c>
      <c r="N1814" s="75">
        <f t="shared" ca="1" si="508"/>
        <v>1.0054478010000001</v>
      </c>
      <c r="O1814" s="74">
        <f t="shared" si="509"/>
        <v>0</v>
      </c>
      <c r="P1814" s="71">
        <f t="shared" ca="1" si="510"/>
        <v>2.7239005000000001</v>
      </c>
      <c r="Q1814" s="71">
        <f t="shared" si="513"/>
        <v>0</v>
      </c>
      <c r="R1814" s="76" t="str">
        <f t="shared" si="511"/>
        <v>A+J=</v>
      </c>
      <c r="S1814" s="92">
        <f t="shared" si="512"/>
        <v>46604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0">
        <f t="shared" si="514"/>
        <v>46581</v>
      </c>
      <c r="B1815" s="77" t="str">
        <f t="shared" ca="1" si="515"/>
        <v>n.d</v>
      </c>
      <c r="C1815" s="71">
        <f t="shared" si="501"/>
        <v>500</v>
      </c>
      <c r="D1815" s="10">
        <f ca="1">IF(A1815&lt;$B$1,VLOOKUP(A1815,[1]DI!$A$4:$B$15000,2,FALSE),0)</f>
        <v>0</v>
      </c>
      <c r="E1815" s="71">
        <f t="shared" ca="1" si="502"/>
        <v>1</v>
      </c>
      <c r="F1815" s="71">
        <f ca="1">(TRUNC(PRODUCT($E$16:$E1814),16))</f>
        <v>1.37678777149288</v>
      </c>
      <c r="G1815" s="71">
        <f t="shared" ca="1" si="503"/>
        <v>1.37678777149288</v>
      </c>
      <c r="H1815" s="71">
        <f t="shared" ca="1" si="504"/>
        <v>1</v>
      </c>
      <c r="I1815" s="72">
        <f t="shared" si="516"/>
        <v>1.2999999999999999E-2</v>
      </c>
      <c r="J1815" s="92">
        <f t="shared" si="505"/>
        <v>46423</v>
      </c>
      <c r="K1815" s="73">
        <f t="shared" si="517"/>
        <v>107</v>
      </c>
      <c r="L1815" s="74">
        <f t="shared" si="506"/>
        <v>107</v>
      </c>
      <c r="M1815" s="75">
        <f t="shared" si="507"/>
        <v>1.005499336</v>
      </c>
      <c r="N1815" s="75">
        <f t="shared" ca="1" si="508"/>
        <v>1.005499336</v>
      </c>
      <c r="O1815" s="74">
        <f t="shared" si="509"/>
        <v>0</v>
      </c>
      <c r="P1815" s="71">
        <f t="shared" ca="1" si="510"/>
        <v>2.7496679899999998</v>
      </c>
      <c r="Q1815" s="71">
        <f t="shared" si="513"/>
        <v>0</v>
      </c>
      <c r="R1815" s="76" t="str">
        <f t="shared" si="511"/>
        <v>A+J=</v>
      </c>
      <c r="S1815" s="92">
        <f t="shared" si="512"/>
        <v>46604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0">
        <f t="shared" si="514"/>
        <v>46582</v>
      </c>
      <c r="B1816" s="77" t="str">
        <f t="shared" ca="1" si="515"/>
        <v>n.d</v>
      </c>
      <c r="C1816" s="71">
        <f t="shared" si="501"/>
        <v>500</v>
      </c>
      <c r="D1816" s="10">
        <f ca="1">IF(A1816&lt;$B$1,VLOOKUP(A1816,[1]DI!$A$4:$B$15000,2,FALSE),0)</f>
        <v>0</v>
      </c>
      <c r="E1816" s="71">
        <f t="shared" ca="1" si="502"/>
        <v>1</v>
      </c>
      <c r="F1816" s="71">
        <f ca="1">(TRUNC(PRODUCT($E$16:$E1815),16))</f>
        <v>1.37678777149288</v>
      </c>
      <c r="G1816" s="71">
        <f t="shared" ca="1" si="503"/>
        <v>1.37678777149288</v>
      </c>
      <c r="H1816" s="71">
        <f t="shared" ca="1" si="504"/>
        <v>1</v>
      </c>
      <c r="I1816" s="72">
        <f t="shared" si="516"/>
        <v>1.2999999999999999E-2</v>
      </c>
      <c r="J1816" s="92">
        <f t="shared" si="505"/>
        <v>46423</v>
      </c>
      <c r="K1816" s="73">
        <f t="shared" si="517"/>
        <v>108</v>
      </c>
      <c r="L1816" s="74">
        <f t="shared" si="506"/>
        <v>108</v>
      </c>
      <c r="M1816" s="75">
        <f t="shared" si="507"/>
        <v>1.0055508740000001</v>
      </c>
      <c r="N1816" s="75">
        <f t="shared" ca="1" si="508"/>
        <v>1.0055508740000001</v>
      </c>
      <c r="O1816" s="74">
        <f t="shared" si="509"/>
        <v>0</v>
      </c>
      <c r="P1816" s="71">
        <f t="shared" ca="1" si="510"/>
        <v>2.7754370000000002</v>
      </c>
      <c r="Q1816" s="71">
        <f t="shared" si="513"/>
        <v>0</v>
      </c>
      <c r="R1816" s="76" t="str">
        <f t="shared" si="511"/>
        <v>A+J=</v>
      </c>
      <c r="S1816" s="92">
        <f t="shared" si="512"/>
        <v>46604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0">
        <f t="shared" si="514"/>
        <v>46583</v>
      </c>
      <c r="B1817" s="77" t="str">
        <f t="shared" ca="1" si="515"/>
        <v>n.d</v>
      </c>
      <c r="C1817" s="71">
        <f t="shared" si="501"/>
        <v>500</v>
      </c>
      <c r="D1817" s="10">
        <f ca="1">IF(A1817&lt;$B$1,VLOOKUP(A1817,[1]DI!$A$4:$B$15000,2,FALSE),0)</f>
        <v>0</v>
      </c>
      <c r="E1817" s="71">
        <f t="shared" ca="1" si="502"/>
        <v>1</v>
      </c>
      <c r="F1817" s="71">
        <f ca="1">(TRUNC(PRODUCT($E$16:$E1816),16))</f>
        <v>1.37678777149288</v>
      </c>
      <c r="G1817" s="71">
        <f t="shared" ca="1" si="503"/>
        <v>1.37678777149288</v>
      </c>
      <c r="H1817" s="71">
        <f t="shared" ca="1" si="504"/>
        <v>1</v>
      </c>
      <c r="I1817" s="72">
        <f t="shared" si="516"/>
        <v>1.2999999999999999E-2</v>
      </c>
      <c r="J1817" s="92">
        <f t="shared" si="505"/>
        <v>46423</v>
      </c>
      <c r="K1817" s="73">
        <f t="shared" si="517"/>
        <v>109</v>
      </c>
      <c r="L1817" s="74">
        <f t="shared" si="506"/>
        <v>109</v>
      </c>
      <c r="M1817" s="75">
        <f t="shared" si="507"/>
        <v>1.005602415</v>
      </c>
      <c r="N1817" s="75">
        <f t="shared" ca="1" si="508"/>
        <v>1.005602415</v>
      </c>
      <c r="O1817" s="74">
        <f t="shared" si="509"/>
        <v>0</v>
      </c>
      <c r="P1817" s="71">
        <f t="shared" ca="1" si="510"/>
        <v>2.8012074999999999</v>
      </c>
      <c r="Q1817" s="71">
        <f t="shared" si="513"/>
        <v>0</v>
      </c>
      <c r="R1817" s="76" t="str">
        <f t="shared" si="511"/>
        <v>A+J=</v>
      </c>
      <c r="S1817" s="92">
        <f t="shared" si="512"/>
        <v>46604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0">
        <f t="shared" si="514"/>
        <v>46584</v>
      </c>
      <c r="B1818" s="77" t="str">
        <f t="shared" ca="1" si="515"/>
        <v>n.d</v>
      </c>
      <c r="C1818" s="71">
        <f t="shared" si="501"/>
        <v>500</v>
      </c>
      <c r="D1818" s="10">
        <f ca="1">IF(A1818&lt;$B$1,VLOOKUP(A1818,[1]DI!$A$4:$B$15000,2,FALSE),0)</f>
        <v>0</v>
      </c>
      <c r="E1818" s="71">
        <f t="shared" ca="1" si="502"/>
        <v>1</v>
      </c>
      <c r="F1818" s="71">
        <f ca="1">(TRUNC(PRODUCT($E$16:$E1817),16))</f>
        <v>1.37678777149288</v>
      </c>
      <c r="G1818" s="71">
        <f t="shared" ca="1" si="503"/>
        <v>1.37678777149288</v>
      </c>
      <c r="H1818" s="71">
        <f t="shared" ca="1" si="504"/>
        <v>1</v>
      </c>
      <c r="I1818" s="72">
        <f t="shared" si="516"/>
        <v>1.2999999999999999E-2</v>
      </c>
      <c r="J1818" s="92">
        <f t="shared" si="505"/>
        <v>46423</v>
      </c>
      <c r="K1818" s="73">
        <f t="shared" si="517"/>
        <v>110</v>
      </c>
      <c r="L1818" s="74">
        <f t="shared" si="506"/>
        <v>110</v>
      </c>
      <c r="M1818" s="75">
        <f t="shared" si="507"/>
        <v>1.0056539579999999</v>
      </c>
      <c r="N1818" s="75">
        <f t="shared" ca="1" si="508"/>
        <v>1.0056539579999999</v>
      </c>
      <c r="O1818" s="74">
        <f t="shared" si="509"/>
        <v>0</v>
      </c>
      <c r="P1818" s="71">
        <f t="shared" ca="1" si="510"/>
        <v>2.8269789900000002</v>
      </c>
      <c r="Q1818" s="71">
        <f t="shared" si="513"/>
        <v>0</v>
      </c>
      <c r="R1818" s="76" t="str">
        <f t="shared" si="511"/>
        <v>A+J=</v>
      </c>
      <c r="S1818" s="92">
        <f t="shared" si="512"/>
        <v>46604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0">
        <f t="shared" si="514"/>
        <v>46585</v>
      </c>
      <c r="B1819" s="77" t="str">
        <f t="shared" ca="1" si="515"/>
        <v>n.d</v>
      </c>
      <c r="C1819" s="71">
        <f t="shared" si="501"/>
        <v>500</v>
      </c>
      <c r="D1819" s="10">
        <f ca="1">IF(A1819&lt;$B$1,VLOOKUP(A1819,[1]DI!$A$4:$B$15000,2,FALSE),0)</f>
        <v>0</v>
      </c>
      <c r="E1819" s="71">
        <f t="shared" ca="1" si="502"/>
        <v>1</v>
      </c>
      <c r="F1819" s="71">
        <f ca="1">(TRUNC(PRODUCT($E$16:$E1818),16))</f>
        <v>1.37678777149288</v>
      </c>
      <c r="G1819" s="71">
        <f t="shared" ca="1" si="503"/>
        <v>1.37678777149288</v>
      </c>
      <c r="H1819" s="71">
        <f t="shared" ca="1" si="504"/>
        <v>1</v>
      </c>
      <c r="I1819" s="72">
        <f t="shared" si="516"/>
        <v>1.2999999999999999E-2</v>
      </c>
      <c r="J1819" s="92">
        <f t="shared" si="505"/>
        <v>46423</v>
      </c>
      <c r="K1819" s="73">
        <f t="shared" si="517"/>
        <v>110</v>
      </c>
      <c r="L1819" s="74">
        <f t="shared" si="506"/>
        <v>111</v>
      </c>
      <c r="M1819" s="75">
        <f t="shared" si="507"/>
        <v>1.005705504</v>
      </c>
      <c r="N1819" s="75">
        <f t="shared" ca="1" si="508"/>
        <v>1.005705504</v>
      </c>
      <c r="O1819" s="74">
        <f t="shared" si="509"/>
        <v>0</v>
      </c>
      <c r="P1819" s="71">
        <f t="shared" ca="1" si="510"/>
        <v>2.8527520000000002</v>
      </c>
      <c r="Q1819" s="71">
        <f t="shared" si="513"/>
        <v>0</v>
      </c>
      <c r="R1819" s="76" t="str">
        <f t="shared" si="511"/>
        <v>A+J=</v>
      </c>
      <c r="S1819" s="92">
        <f t="shared" si="512"/>
        <v>46604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0">
        <f t="shared" si="514"/>
        <v>46586</v>
      </c>
      <c r="B1820" s="77" t="str">
        <f t="shared" ca="1" si="515"/>
        <v>n.d</v>
      </c>
      <c r="C1820" s="71">
        <f t="shared" si="501"/>
        <v>500</v>
      </c>
      <c r="D1820" s="10">
        <f ca="1">IF(A1820&lt;$B$1,VLOOKUP(A1820,[1]DI!$A$4:$B$15000,2,FALSE),0)</f>
        <v>0</v>
      </c>
      <c r="E1820" s="71">
        <f t="shared" ca="1" si="502"/>
        <v>1</v>
      </c>
      <c r="F1820" s="71">
        <f ca="1">(TRUNC(PRODUCT($E$16:$E1819),16))</f>
        <v>1.37678777149288</v>
      </c>
      <c r="G1820" s="71">
        <f t="shared" ca="1" si="503"/>
        <v>1.37678777149288</v>
      </c>
      <c r="H1820" s="71">
        <f t="shared" ca="1" si="504"/>
        <v>1</v>
      </c>
      <c r="I1820" s="72">
        <f t="shared" si="516"/>
        <v>1.2999999999999999E-2</v>
      </c>
      <c r="J1820" s="92">
        <f t="shared" si="505"/>
        <v>46423</v>
      </c>
      <c r="K1820" s="73">
        <f t="shared" si="517"/>
        <v>110</v>
      </c>
      <c r="L1820" s="74">
        <f t="shared" si="506"/>
        <v>111</v>
      </c>
      <c r="M1820" s="75">
        <f t="shared" si="507"/>
        <v>1.005705504</v>
      </c>
      <c r="N1820" s="75">
        <f t="shared" ca="1" si="508"/>
        <v>1.005705504</v>
      </c>
      <c r="O1820" s="74">
        <f t="shared" si="509"/>
        <v>0</v>
      </c>
      <c r="P1820" s="71">
        <f t="shared" ca="1" si="510"/>
        <v>2.8527520000000002</v>
      </c>
      <c r="Q1820" s="71">
        <f t="shared" si="513"/>
        <v>0</v>
      </c>
      <c r="R1820" s="76" t="str">
        <f t="shared" si="511"/>
        <v>A+J=</v>
      </c>
      <c r="S1820" s="92">
        <f t="shared" si="512"/>
        <v>46604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0">
        <f t="shared" si="514"/>
        <v>46587</v>
      </c>
      <c r="B1821" s="77" t="str">
        <f t="shared" ca="1" si="515"/>
        <v>n.d</v>
      </c>
      <c r="C1821" s="71">
        <f t="shared" si="501"/>
        <v>500</v>
      </c>
      <c r="D1821" s="10">
        <f ca="1">IF(A1821&lt;$B$1,VLOOKUP(A1821,[1]DI!$A$4:$B$15000,2,FALSE),0)</f>
        <v>0</v>
      </c>
      <c r="E1821" s="71">
        <f t="shared" ca="1" si="502"/>
        <v>1</v>
      </c>
      <c r="F1821" s="71">
        <f ca="1">(TRUNC(PRODUCT($E$16:$E1820),16))</f>
        <v>1.37678777149288</v>
      </c>
      <c r="G1821" s="71">
        <f t="shared" ca="1" si="503"/>
        <v>1.37678777149288</v>
      </c>
      <c r="H1821" s="71">
        <f t="shared" ca="1" si="504"/>
        <v>1</v>
      </c>
      <c r="I1821" s="72">
        <f t="shared" si="516"/>
        <v>1.2999999999999999E-2</v>
      </c>
      <c r="J1821" s="92">
        <f t="shared" si="505"/>
        <v>46423</v>
      </c>
      <c r="K1821" s="73">
        <f t="shared" si="517"/>
        <v>111</v>
      </c>
      <c r="L1821" s="74">
        <f t="shared" si="506"/>
        <v>111</v>
      </c>
      <c r="M1821" s="75">
        <f t="shared" si="507"/>
        <v>1.005705504</v>
      </c>
      <c r="N1821" s="75">
        <f t="shared" ca="1" si="508"/>
        <v>1.005705504</v>
      </c>
      <c r="O1821" s="74">
        <f t="shared" si="509"/>
        <v>0</v>
      </c>
      <c r="P1821" s="71">
        <f t="shared" ca="1" si="510"/>
        <v>2.8527520000000002</v>
      </c>
      <c r="Q1821" s="71">
        <f t="shared" si="513"/>
        <v>0</v>
      </c>
      <c r="R1821" s="76" t="str">
        <f t="shared" si="511"/>
        <v>A+J=</v>
      </c>
      <c r="S1821" s="92">
        <f t="shared" si="512"/>
        <v>46604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0">
        <f t="shared" si="514"/>
        <v>46588</v>
      </c>
      <c r="B1822" s="77" t="str">
        <f t="shared" ca="1" si="515"/>
        <v>n.d</v>
      </c>
      <c r="C1822" s="71">
        <f t="shared" si="501"/>
        <v>500</v>
      </c>
      <c r="D1822" s="10">
        <f ca="1">IF(A1822&lt;$B$1,VLOOKUP(A1822,[1]DI!$A$4:$B$15000,2,FALSE),0)</f>
        <v>0</v>
      </c>
      <c r="E1822" s="71">
        <f t="shared" ca="1" si="502"/>
        <v>1</v>
      </c>
      <c r="F1822" s="71">
        <f ca="1">(TRUNC(PRODUCT($E$16:$E1821),16))</f>
        <v>1.37678777149288</v>
      </c>
      <c r="G1822" s="71">
        <f t="shared" ca="1" si="503"/>
        <v>1.37678777149288</v>
      </c>
      <c r="H1822" s="71">
        <f t="shared" ca="1" si="504"/>
        <v>1</v>
      </c>
      <c r="I1822" s="72">
        <f t="shared" si="516"/>
        <v>1.2999999999999999E-2</v>
      </c>
      <c r="J1822" s="92">
        <f t="shared" si="505"/>
        <v>46423</v>
      </c>
      <c r="K1822" s="73">
        <f t="shared" si="517"/>
        <v>112</v>
      </c>
      <c r="L1822" s="74">
        <f t="shared" si="506"/>
        <v>112</v>
      </c>
      <c r="M1822" s="75">
        <f t="shared" si="507"/>
        <v>1.005757053</v>
      </c>
      <c r="N1822" s="75">
        <f t="shared" ca="1" si="508"/>
        <v>1.005757053</v>
      </c>
      <c r="O1822" s="74">
        <f t="shared" si="509"/>
        <v>0</v>
      </c>
      <c r="P1822" s="71">
        <f t="shared" ca="1" si="510"/>
        <v>2.87852649</v>
      </c>
      <c r="Q1822" s="71">
        <f t="shared" si="513"/>
        <v>0</v>
      </c>
      <c r="R1822" s="76" t="str">
        <f t="shared" si="511"/>
        <v>A+J=</v>
      </c>
      <c r="S1822" s="92">
        <f t="shared" si="512"/>
        <v>46604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0">
        <f t="shared" si="514"/>
        <v>46589</v>
      </c>
      <c r="B1823" s="77" t="str">
        <f t="shared" ca="1" si="515"/>
        <v>n.d</v>
      </c>
      <c r="C1823" s="71">
        <f t="shared" si="501"/>
        <v>500</v>
      </c>
      <c r="D1823" s="10">
        <f ca="1">IF(A1823&lt;$B$1,VLOOKUP(A1823,[1]DI!$A$4:$B$15000,2,FALSE),0)</f>
        <v>0</v>
      </c>
      <c r="E1823" s="71">
        <f t="shared" ca="1" si="502"/>
        <v>1</v>
      </c>
      <c r="F1823" s="71">
        <f ca="1">(TRUNC(PRODUCT($E$16:$E1822),16))</f>
        <v>1.37678777149288</v>
      </c>
      <c r="G1823" s="71">
        <f t="shared" ca="1" si="503"/>
        <v>1.37678777149288</v>
      </c>
      <c r="H1823" s="71">
        <f t="shared" ca="1" si="504"/>
        <v>1</v>
      </c>
      <c r="I1823" s="72">
        <f t="shared" si="516"/>
        <v>1.2999999999999999E-2</v>
      </c>
      <c r="J1823" s="92">
        <f t="shared" si="505"/>
        <v>46423</v>
      </c>
      <c r="K1823" s="73">
        <f t="shared" si="517"/>
        <v>113</v>
      </c>
      <c r="L1823" s="74">
        <f t="shared" si="506"/>
        <v>113</v>
      </c>
      <c r="M1823" s="75">
        <f t="shared" si="507"/>
        <v>1.0058086040000001</v>
      </c>
      <c r="N1823" s="75">
        <f t="shared" ca="1" si="508"/>
        <v>1.0058086040000001</v>
      </c>
      <c r="O1823" s="74">
        <f t="shared" si="509"/>
        <v>0</v>
      </c>
      <c r="P1823" s="71">
        <f t="shared" ca="1" si="510"/>
        <v>2.9043019999999999</v>
      </c>
      <c r="Q1823" s="71">
        <f t="shared" si="513"/>
        <v>0</v>
      </c>
      <c r="R1823" s="76" t="str">
        <f t="shared" si="511"/>
        <v>A+J=</v>
      </c>
      <c r="S1823" s="92">
        <f t="shared" si="512"/>
        <v>46604</v>
      </c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0">
        <f t="shared" si="514"/>
        <v>46590</v>
      </c>
      <c r="B1824" s="77" t="str">
        <f t="shared" ca="1" si="515"/>
        <v>n.d</v>
      </c>
      <c r="C1824" s="71">
        <f t="shared" si="501"/>
        <v>500</v>
      </c>
      <c r="D1824" s="10">
        <f ca="1">IF(A1824&lt;$B$1,VLOOKUP(A1824,[1]DI!$A$4:$B$15000,2,FALSE),0)</f>
        <v>0</v>
      </c>
      <c r="E1824" s="71">
        <f t="shared" ca="1" si="502"/>
        <v>1</v>
      </c>
      <c r="F1824" s="71">
        <f ca="1">(TRUNC(PRODUCT($E$16:$E1823),16))</f>
        <v>1.37678777149288</v>
      </c>
      <c r="G1824" s="71">
        <f t="shared" ca="1" si="503"/>
        <v>1.37678777149288</v>
      </c>
      <c r="H1824" s="71">
        <f t="shared" ca="1" si="504"/>
        <v>1</v>
      </c>
      <c r="I1824" s="72">
        <f t="shared" si="516"/>
        <v>1.2999999999999999E-2</v>
      </c>
      <c r="J1824" s="92">
        <f t="shared" si="505"/>
        <v>46423</v>
      </c>
      <c r="K1824" s="73">
        <f t="shared" si="517"/>
        <v>114</v>
      </c>
      <c r="L1824" s="74">
        <f t="shared" si="506"/>
        <v>114</v>
      </c>
      <c r="M1824" s="75">
        <f t="shared" si="507"/>
        <v>1.0058601579999999</v>
      </c>
      <c r="N1824" s="75">
        <f t="shared" ca="1" si="508"/>
        <v>1.0058601579999999</v>
      </c>
      <c r="O1824" s="74">
        <f t="shared" si="509"/>
        <v>0</v>
      </c>
      <c r="P1824" s="71">
        <f t="shared" ca="1" si="510"/>
        <v>2.9300789900000002</v>
      </c>
      <c r="Q1824" s="71">
        <f t="shared" si="513"/>
        <v>0</v>
      </c>
      <c r="R1824" s="76" t="str">
        <f t="shared" si="511"/>
        <v>A+J=</v>
      </c>
      <c r="S1824" s="92">
        <f t="shared" si="512"/>
        <v>46604</v>
      </c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0">
        <f t="shared" si="514"/>
        <v>46591</v>
      </c>
      <c r="B1825" s="77" t="str">
        <f t="shared" ca="1" si="515"/>
        <v>n.d</v>
      </c>
      <c r="C1825" s="71">
        <f t="shared" si="501"/>
        <v>500</v>
      </c>
      <c r="D1825" s="10">
        <f ca="1">IF(A1825&lt;$B$1,VLOOKUP(A1825,[1]DI!$A$4:$B$15000,2,FALSE),0)</f>
        <v>0</v>
      </c>
      <c r="E1825" s="71">
        <f t="shared" ca="1" si="502"/>
        <v>1</v>
      </c>
      <c r="F1825" s="71">
        <f ca="1">(TRUNC(PRODUCT($E$16:$E1824),16))</f>
        <v>1.37678777149288</v>
      </c>
      <c r="G1825" s="71">
        <f t="shared" ca="1" si="503"/>
        <v>1.37678777149288</v>
      </c>
      <c r="H1825" s="71">
        <f t="shared" ca="1" si="504"/>
        <v>1</v>
      </c>
      <c r="I1825" s="72">
        <f t="shared" si="516"/>
        <v>1.2999999999999999E-2</v>
      </c>
      <c r="J1825" s="92">
        <f t="shared" si="505"/>
        <v>46423</v>
      </c>
      <c r="K1825" s="73">
        <f t="shared" si="517"/>
        <v>115</v>
      </c>
      <c r="L1825" s="74">
        <f t="shared" si="506"/>
        <v>115</v>
      </c>
      <c r="M1825" s="75">
        <f t="shared" si="507"/>
        <v>1.0059117150000001</v>
      </c>
      <c r="N1825" s="75">
        <f t="shared" ca="1" si="508"/>
        <v>1.0059117150000001</v>
      </c>
      <c r="O1825" s="74">
        <f t="shared" si="509"/>
        <v>0</v>
      </c>
      <c r="P1825" s="71">
        <f t="shared" ca="1" si="510"/>
        <v>2.9558575</v>
      </c>
      <c r="Q1825" s="71">
        <f t="shared" si="513"/>
        <v>0</v>
      </c>
      <c r="R1825" s="76" t="str">
        <f t="shared" si="511"/>
        <v>A+J=</v>
      </c>
      <c r="S1825" s="92">
        <f t="shared" si="512"/>
        <v>46604</v>
      </c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0">
        <f t="shared" si="514"/>
        <v>46592</v>
      </c>
      <c r="B1826" s="77" t="str">
        <f t="shared" ca="1" si="515"/>
        <v>n.d</v>
      </c>
      <c r="C1826" s="71">
        <f t="shared" si="501"/>
        <v>500</v>
      </c>
      <c r="D1826" s="10">
        <f ca="1">IF(A1826&lt;$B$1,VLOOKUP(A1826,[1]DI!$A$4:$B$15000,2,FALSE),0)</f>
        <v>0</v>
      </c>
      <c r="E1826" s="71">
        <f t="shared" ca="1" si="502"/>
        <v>1</v>
      </c>
      <c r="F1826" s="71">
        <f ca="1">(TRUNC(PRODUCT($E$16:$E1825),16))</f>
        <v>1.37678777149288</v>
      </c>
      <c r="G1826" s="71">
        <f t="shared" ca="1" si="503"/>
        <v>1.37678777149288</v>
      </c>
      <c r="H1826" s="71">
        <f t="shared" ca="1" si="504"/>
        <v>1</v>
      </c>
      <c r="I1826" s="72">
        <f t="shared" si="516"/>
        <v>1.2999999999999999E-2</v>
      </c>
      <c r="J1826" s="92">
        <f t="shared" si="505"/>
        <v>46423</v>
      </c>
      <c r="K1826" s="73">
        <f t="shared" si="517"/>
        <v>115</v>
      </c>
      <c r="L1826" s="74">
        <f t="shared" si="506"/>
        <v>116</v>
      </c>
      <c r="M1826" s="75">
        <f t="shared" si="507"/>
        <v>1.005963274</v>
      </c>
      <c r="N1826" s="75">
        <f t="shared" ca="1" si="508"/>
        <v>1.005963274</v>
      </c>
      <c r="O1826" s="74">
        <f t="shared" si="509"/>
        <v>0</v>
      </c>
      <c r="P1826" s="71">
        <f t="shared" ca="1" si="510"/>
        <v>2.9816369900000002</v>
      </c>
      <c r="Q1826" s="71">
        <f t="shared" si="513"/>
        <v>0</v>
      </c>
      <c r="R1826" s="76" t="str">
        <f t="shared" si="511"/>
        <v>A+J=</v>
      </c>
      <c r="S1826" s="92">
        <f t="shared" si="512"/>
        <v>46604</v>
      </c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0">
        <f t="shared" si="514"/>
        <v>46593</v>
      </c>
      <c r="B1827" s="77" t="str">
        <f t="shared" ca="1" si="515"/>
        <v>n.d</v>
      </c>
      <c r="C1827" s="71">
        <f t="shared" si="501"/>
        <v>500</v>
      </c>
      <c r="D1827" s="10">
        <f ca="1">IF(A1827&lt;$B$1,VLOOKUP(A1827,[1]DI!$A$4:$B$15000,2,FALSE),0)</f>
        <v>0</v>
      </c>
      <c r="E1827" s="71">
        <f t="shared" ca="1" si="502"/>
        <v>1</v>
      </c>
      <c r="F1827" s="71">
        <f ca="1">(TRUNC(PRODUCT($E$16:$E1826),16))</f>
        <v>1.37678777149288</v>
      </c>
      <c r="G1827" s="71">
        <f t="shared" ca="1" si="503"/>
        <v>1.37678777149288</v>
      </c>
      <c r="H1827" s="71">
        <f t="shared" ca="1" si="504"/>
        <v>1</v>
      </c>
      <c r="I1827" s="72">
        <f t="shared" si="516"/>
        <v>1.2999999999999999E-2</v>
      </c>
      <c r="J1827" s="92">
        <f t="shared" si="505"/>
        <v>46423</v>
      </c>
      <c r="K1827" s="73">
        <f t="shared" si="517"/>
        <v>115</v>
      </c>
      <c r="L1827" s="74">
        <f t="shared" si="506"/>
        <v>116</v>
      </c>
      <c r="M1827" s="75">
        <f t="shared" si="507"/>
        <v>1.005963274</v>
      </c>
      <c r="N1827" s="75">
        <f t="shared" ca="1" si="508"/>
        <v>1.005963274</v>
      </c>
      <c r="O1827" s="74">
        <f t="shared" si="509"/>
        <v>0</v>
      </c>
      <c r="P1827" s="71">
        <f t="shared" ca="1" si="510"/>
        <v>2.9816369900000002</v>
      </c>
      <c r="Q1827" s="71">
        <f t="shared" si="513"/>
        <v>0</v>
      </c>
      <c r="R1827" s="76" t="str">
        <f t="shared" si="511"/>
        <v>A+J=</v>
      </c>
      <c r="S1827" s="92">
        <f t="shared" si="512"/>
        <v>46604</v>
      </c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0">
        <f t="shared" si="514"/>
        <v>46594</v>
      </c>
      <c r="B1828" s="77" t="str">
        <f t="shared" ca="1" si="515"/>
        <v>n.d</v>
      </c>
      <c r="C1828" s="71">
        <f t="shared" si="501"/>
        <v>500</v>
      </c>
      <c r="D1828" s="10">
        <f ca="1">IF(A1828&lt;$B$1,VLOOKUP(A1828,[1]DI!$A$4:$B$15000,2,FALSE),0)</f>
        <v>0</v>
      </c>
      <c r="E1828" s="71">
        <f t="shared" ca="1" si="502"/>
        <v>1</v>
      </c>
      <c r="F1828" s="71">
        <f ca="1">(TRUNC(PRODUCT($E$16:$E1827),16))</f>
        <v>1.37678777149288</v>
      </c>
      <c r="G1828" s="71">
        <f t="shared" ca="1" si="503"/>
        <v>1.37678777149288</v>
      </c>
      <c r="H1828" s="71">
        <f t="shared" ca="1" si="504"/>
        <v>1</v>
      </c>
      <c r="I1828" s="72">
        <f t="shared" si="516"/>
        <v>1.2999999999999999E-2</v>
      </c>
      <c r="J1828" s="92">
        <f t="shared" si="505"/>
        <v>46423</v>
      </c>
      <c r="K1828" s="73">
        <f t="shared" si="517"/>
        <v>116</v>
      </c>
      <c r="L1828" s="74">
        <f t="shared" si="506"/>
        <v>116</v>
      </c>
      <c r="M1828" s="75">
        <f t="shared" si="507"/>
        <v>1.005963274</v>
      </c>
      <c r="N1828" s="75">
        <f t="shared" ca="1" si="508"/>
        <v>1.005963274</v>
      </c>
      <c r="O1828" s="74">
        <f t="shared" si="509"/>
        <v>0</v>
      </c>
      <c r="P1828" s="71">
        <f t="shared" ca="1" si="510"/>
        <v>2.9816369900000002</v>
      </c>
      <c r="Q1828" s="71">
        <f t="shared" si="513"/>
        <v>0</v>
      </c>
      <c r="R1828" s="76" t="str">
        <f t="shared" si="511"/>
        <v>A+J=</v>
      </c>
      <c r="S1828" s="92">
        <f t="shared" si="512"/>
        <v>46604</v>
      </c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0">
        <f t="shared" si="514"/>
        <v>46595</v>
      </c>
      <c r="B1829" s="77" t="str">
        <f t="shared" ca="1" si="515"/>
        <v>n.d</v>
      </c>
      <c r="C1829" s="71">
        <f t="shared" si="501"/>
        <v>500</v>
      </c>
      <c r="D1829" s="10">
        <f ca="1">IF(A1829&lt;$B$1,VLOOKUP(A1829,[1]DI!$A$4:$B$15000,2,FALSE),0)</f>
        <v>0</v>
      </c>
      <c r="E1829" s="71">
        <f t="shared" ca="1" si="502"/>
        <v>1</v>
      </c>
      <c r="F1829" s="71">
        <f ca="1">(TRUNC(PRODUCT($E$16:$E1828),16))</f>
        <v>1.37678777149288</v>
      </c>
      <c r="G1829" s="71">
        <f t="shared" ca="1" si="503"/>
        <v>1.37678777149288</v>
      </c>
      <c r="H1829" s="71">
        <f t="shared" ca="1" si="504"/>
        <v>1</v>
      </c>
      <c r="I1829" s="72">
        <f t="shared" si="516"/>
        <v>1.2999999999999999E-2</v>
      </c>
      <c r="J1829" s="92">
        <f t="shared" si="505"/>
        <v>46423</v>
      </c>
      <c r="K1829" s="73">
        <f t="shared" si="517"/>
        <v>117</v>
      </c>
      <c r="L1829" s="74">
        <f t="shared" si="506"/>
        <v>117</v>
      </c>
      <c r="M1829" s="75">
        <f t="shared" si="507"/>
        <v>1.0060148360000001</v>
      </c>
      <c r="N1829" s="75">
        <f t="shared" ca="1" si="508"/>
        <v>1.0060148360000001</v>
      </c>
      <c r="O1829" s="74">
        <f t="shared" si="509"/>
        <v>0</v>
      </c>
      <c r="P1829" s="71">
        <f t="shared" ca="1" si="510"/>
        <v>3.0074179999999999</v>
      </c>
      <c r="Q1829" s="71">
        <f t="shared" si="513"/>
        <v>0</v>
      </c>
      <c r="R1829" s="76" t="str">
        <f t="shared" si="511"/>
        <v>A+J=</v>
      </c>
      <c r="S1829" s="92">
        <f t="shared" si="512"/>
        <v>46604</v>
      </c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0">
        <f t="shared" si="514"/>
        <v>46596</v>
      </c>
      <c r="B1830" s="77" t="str">
        <f t="shared" ca="1" si="515"/>
        <v>n.d</v>
      </c>
      <c r="C1830" s="71">
        <f t="shared" si="501"/>
        <v>500</v>
      </c>
      <c r="D1830" s="10">
        <f ca="1">IF(A1830&lt;$B$1,VLOOKUP(A1830,[1]DI!$A$4:$B$15000,2,FALSE),0)</f>
        <v>0</v>
      </c>
      <c r="E1830" s="71">
        <f t="shared" ca="1" si="502"/>
        <v>1</v>
      </c>
      <c r="F1830" s="71">
        <f ca="1">(TRUNC(PRODUCT($E$16:$E1829),16))</f>
        <v>1.37678777149288</v>
      </c>
      <c r="G1830" s="71">
        <f t="shared" ca="1" si="503"/>
        <v>1.37678777149288</v>
      </c>
      <c r="H1830" s="71">
        <f t="shared" ca="1" si="504"/>
        <v>1</v>
      </c>
      <c r="I1830" s="72">
        <f t="shared" si="516"/>
        <v>1.2999999999999999E-2</v>
      </c>
      <c r="J1830" s="92">
        <f t="shared" si="505"/>
        <v>46423</v>
      </c>
      <c r="K1830" s="73">
        <f t="shared" si="517"/>
        <v>118</v>
      </c>
      <c r="L1830" s="74">
        <f t="shared" si="506"/>
        <v>118</v>
      </c>
      <c r="M1830" s="75">
        <f t="shared" si="507"/>
        <v>1.0060663999999999</v>
      </c>
      <c r="N1830" s="75">
        <f t="shared" ca="1" si="508"/>
        <v>1.0060663999999999</v>
      </c>
      <c r="O1830" s="74">
        <f t="shared" si="509"/>
        <v>0</v>
      </c>
      <c r="P1830" s="71">
        <f t="shared" ca="1" si="510"/>
        <v>3.03319999</v>
      </c>
      <c r="Q1830" s="71">
        <f t="shared" si="513"/>
        <v>0</v>
      </c>
      <c r="R1830" s="76" t="str">
        <f t="shared" si="511"/>
        <v>A+J=</v>
      </c>
      <c r="S1830" s="92">
        <f t="shared" si="512"/>
        <v>46604</v>
      </c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0">
        <f t="shared" si="514"/>
        <v>46597</v>
      </c>
      <c r="B1831" s="77" t="str">
        <f t="shared" ca="1" si="515"/>
        <v>n.d</v>
      </c>
      <c r="C1831" s="71">
        <f>(C1830-Q1830)</f>
        <v>500</v>
      </c>
      <c r="D1831" s="10">
        <f ca="1">IF(A1831&lt;$B$1,VLOOKUP(A1831,[1]DI!$A$4:$B$15000,2,FALSE),0)</f>
        <v>0</v>
      </c>
      <c r="E1831" s="71">
        <f ca="1">IF(A1831&lt;A$13,1,ROUND(((1+D1831)^(1/252)),8))</f>
        <v>1</v>
      </c>
      <c r="F1831" s="71">
        <f ca="1">(TRUNC(PRODUCT($E$16:$E1830),16))</f>
        <v>1.37678777149288</v>
      </c>
      <c r="G1831" s="71">
        <f ca="1">IF(O1830&gt;0,F1830,G1830)</f>
        <v>1.37678777149288</v>
      </c>
      <c r="H1831" s="71">
        <f ca="1">ROUND(F1831/G1831,8)</f>
        <v>1</v>
      </c>
      <c r="I1831" s="72">
        <f t="shared" si="516"/>
        <v>1.2999999999999999E-2</v>
      </c>
      <c r="J1831" s="92">
        <f>IF(O1830&gt;0,VLOOKUP(O1830,U$16:AE$76,2),J1830)</f>
        <v>46423</v>
      </c>
      <c r="K1831" s="73">
        <f t="shared" si="517"/>
        <v>119</v>
      </c>
      <c r="L1831" s="74">
        <f>IF(AND(K1831=1,K1830=1),1,IF(K1831&gt;0,IF(K1831=K1830,K1831+1,K1831),0))</f>
        <v>119</v>
      </c>
      <c r="M1831" s="75">
        <f>ROUND((I1831+1)^(L1831/252),9)</f>
        <v>1.006117967</v>
      </c>
      <c r="N1831" s="75">
        <f ca="1">ROUND(H1831*M1831,9)</f>
        <v>1.006117967</v>
      </c>
      <c r="O1831" s="74">
        <f>IF(VLOOKUP(A1831,V$16:AC$76,8)=VLOOKUP(A1830,V$16:AC$76,8),0,VLOOKUP(A1831,V$16:AC$76,8))</f>
        <v>0</v>
      </c>
      <c r="P1831" s="71">
        <f ca="1">TRUNC(((N1831-1)*C1831),8)</f>
        <v>3.0589835000000001</v>
      </c>
      <c r="Q1831" s="71">
        <f t="shared" si="513"/>
        <v>0</v>
      </c>
      <c r="R1831" s="76" t="str">
        <f>IF(O1830&gt;0,VLOOKUP(O1830,U$16:AE$76,10),R1830)</f>
        <v>A+J=</v>
      </c>
      <c r="S1831" s="92">
        <f>IF(O1830&gt;0,VLOOKUP(O1830,U$16:AE$76,11),S1830)</f>
        <v>46604</v>
      </c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0">
        <f t="shared" si="514"/>
        <v>46598</v>
      </c>
      <c r="B1832" s="77" t="str">
        <f t="shared" ca="1" si="515"/>
        <v>n.d</v>
      </c>
      <c r="C1832" s="71">
        <f>(C1831-Q1831)</f>
        <v>500</v>
      </c>
      <c r="D1832" s="10">
        <f ca="1">IF(A1832&lt;$B$1,VLOOKUP(A1832,[1]DI!$A$4:$B$15000,2,FALSE),0)</f>
        <v>0</v>
      </c>
      <c r="E1832" s="71">
        <f ca="1">IF(A1832&lt;A$13,1,ROUND(((1+D1832)^(1/252)),8))</f>
        <v>1</v>
      </c>
      <c r="F1832" s="71">
        <f ca="1">(TRUNC(PRODUCT($E$16:$E1831),16))</f>
        <v>1.37678777149288</v>
      </c>
      <c r="G1832" s="71">
        <f ca="1">IF(O1831&gt;0,F1831,G1831)</f>
        <v>1.37678777149288</v>
      </c>
      <c r="H1832" s="71">
        <f ca="1">ROUND(F1832/G1832,8)</f>
        <v>1</v>
      </c>
      <c r="I1832" s="72">
        <f t="shared" si="516"/>
        <v>1.2999999999999999E-2</v>
      </c>
      <c r="J1832" s="92">
        <f>IF(O1831&gt;0,VLOOKUP(O1831,U$16:AE$76,2),J1831)</f>
        <v>46423</v>
      </c>
      <c r="K1832" s="73">
        <f t="shared" si="517"/>
        <v>120</v>
      </c>
      <c r="L1832" s="74">
        <f>IF(AND(K1832=1,K1831=1),1,IF(K1832&gt;0,IF(K1832=K1831,K1832+1,K1832),0))</f>
        <v>120</v>
      </c>
      <c r="M1832" s="75">
        <f>ROUND((I1832+1)^(L1832/252),9)</f>
        <v>1.0061695369999999</v>
      </c>
      <c r="N1832" s="75">
        <f ca="1">ROUND(H1832*M1832,9)</f>
        <v>1.0061695369999999</v>
      </c>
      <c r="O1832" s="74">
        <f>IF(VLOOKUP(A1832,V$16:AC$76,8)=VLOOKUP(A1831,V$16:AC$76,8),0,VLOOKUP(A1832,V$16:AC$76,8))</f>
        <v>0</v>
      </c>
      <c r="P1832" s="71">
        <f ca="1">TRUNC(((N1832-1)*C1832),8)</f>
        <v>3.0847684900000001</v>
      </c>
      <c r="Q1832" s="71">
        <f t="shared" si="513"/>
        <v>0</v>
      </c>
      <c r="R1832" s="76" t="str">
        <f>IF(O1831&gt;0,VLOOKUP(O1831,U$16:AE$76,10),R1831)</f>
        <v>A+J=</v>
      </c>
      <c r="S1832" s="92">
        <f>IF(O1831&gt;0,VLOOKUP(O1831,U$16:AE$76,11),S1831)</f>
        <v>46604</v>
      </c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0">
        <f t="shared" si="514"/>
        <v>46599</v>
      </c>
      <c r="B1833" s="77" t="str">
        <f t="shared" ca="1" si="515"/>
        <v>n.d</v>
      </c>
      <c r="C1833" s="71">
        <f>(C1832-Q1832)</f>
        <v>500</v>
      </c>
      <c r="D1833" s="10">
        <f ca="1">IF(A1833&lt;$B$1,VLOOKUP(A1833,[1]DI!$A$4:$B$15000,2,FALSE),0)</f>
        <v>0</v>
      </c>
      <c r="E1833" s="71">
        <f ca="1">IF(A1833&lt;A$13,1,ROUND(((1+D1833)^(1/252)),8))</f>
        <v>1</v>
      </c>
      <c r="F1833" s="71">
        <f ca="1">(TRUNC(PRODUCT($E$16:$E1832),16))</f>
        <v>1.37678777149288</v>
      </c>
      <c r="G1833" s="71">
        <f ca="1">IF(O1832&gt;0,F1832,G1832)</f>
        <v>1.37678777149288</v>
      </c>
      <c r="H1833" s="71">
        <f ca="1">ROUND(F1833/G1833,8)</f>
        <v>1</v>
      </c>
      <c r="I1833" s="72">
        <f t="shared" si="516"/>
        <v>1.2999999999999999E-2</v>
      </c>
      <c r="J1833" s="92">
        <f>IF(O1832&gt;0,VLOOKUP(O1832,U$16:AE$76,2),J1832)</f>
        <v>46423</v>
      </c>
      <c r="K1833" s="73">
        <f t="shared" si="517"/>
        <v>120</v>
      </c>
      <c r="L1833" s="74">
        <f>IF(AND(K1833=1,K1832=1),1,IF(K1833&gt;0,IF(K1833=K1832,K1833+1,K1833),0))</f>
        <v>121</v>
      </c>
      <c r="M1833" s="75">
        <f>ROUND((I1833+1)^(L1833/252),9)</f>
        <v>1.00622111</v>
      </c>
      <c r="N1833" s="75">
        <f ca="1">ROUND(H1833*M1833,9)</f>
        <v>1.00622111</v>
      </c>
      <c r="O1833" s="74">
        <f>IF(VLOOKUP(A1833,V$16:AC$76,8)=VLOOKUP(A1832,V$16:AC$76,8),0,VLOOKUP(A1833,V$16:AC$76,8))</f>
        <v>0</v>
      </c>
      <c r="P1833" s="71">
        <f ca="1">TRUNC(((N1833-1)*C1833),8)</f>
        <v>3.1105550000000002</v>
      </c>
      <c r="Q1833" s="71">
        <f t="shared" si="513"/>
        <v>0</v>
      </c>
      <c r="R1833" s="76" t="str">
        <f>IF(O1832&gt;0,VLOOKUP(O1832,U$16:AE$76,10),R1832)</f>
        <v>A+J=</v>
      </c>
      <c r="S1833" s="92">
        <f>IF(O1832&gt;0,VLOOKUP(O1832,U$16:AE$76,11),S1832)</f>
        <v>46604</v>
      </c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0">
        <f t="shared" si="514"/>
        <v>46600</v>
      </c>
      <c r="B1834" s="77" t="str">
        <f t="shared" ca="1" si="515"/>
        <v>n.d</v>
      </c>
      <c r="C1834" s="71">
        <f>(C1833-Q1833)</f>
        <v>500</v>
      </c>
      <c r="D1834" s="10">
        <f ca="1">IF(A1834&lt;$B$1,VLOOKUP(A1834,[1]DI!$A$4:$B$15000,2,FALSE),0)</f>
        <v>0</v>
      </c>
      <c r="E1834" s="71">
        <f ca="1">IF(A1834&lt;A$13,1,ROUND(((1+D1834)^(1/252)),8))</f>
        <v>1</v>
      </c>
      <c r="F1834" s="71">
        <f ca="1">(TRUNC(PRODUCT($E$16:$E1833),16))</f>
        <v>1.37678777149288</v>
      </c>
      <c r="G1834" s="71">
        <f ca="1">IF(O1833&gt;0,F1833,G1833)</f>
        <v>1.37678777149288</v>
      </c>
      <c r="H1834" s="71">
        <f ca="1">ROUND(F1834/G1834,8)</f>
        <v>1</v>
      </c>
      <c r="I1834" s="72">
        <f t="shared" si="516"/>
        <v>1.2999999999999999E-2</v>
      </c>
      <c r="J1834" s="92">
        <f>IF(O1833&gt;0,VLOOKUP(O1833,U$16:AE$76,2),J1833)</f>
        <v>46423</v>
      </c>
      <c r="K1834" s="73">
        <f t="shared" si="517"/>
        <v>120</v>
      </c>
      <c r="L1834" s="74">
        <f>IF(AND(K1834=1,K1833=1),1,IF(K1834&gt;0,IF(K1834=K1833,K1834+1,K1834),0))</f>
        <v>121</v>
      </c>
      <c r="M1834" s="75">
        <f>ROUND((I1834+1)^(L1834/252),9)</f>
        <v>1.00622111</v>
      </c>
      <c r="N1834" s="75">
        <f ca="1">ROUND(H1834*M1834,9)</f>
        <v>1.00622111</v>
      </c>
      <c r="O1834" s="74">
        <f>IF(VLOOKUP(A1834,V$16:AC$76,8)=VLOOKUP(A1833,V$16:AC$76,8),0,VLOOKUP(A1834,V$16:AC$76,8))</f>
        <v>0</v>
      </c>
      <c r="P1834" s="71">
        <f ca="1">TRUNC(((N1834-1)*C1834),8)</f>
        <v>3.1105550000000002</v>
      </c>
      <c r="Q1834" s="71">
        <f t="shared" si="513"/>
        <v>0</v>
      </c>
      <c r="R1834" s="76" t="str">
        <f>IF(O1833&gt;0,VLOOKUP(O1833,U$16:AE$76,10),R1833)</f>
        <v>A+J=</v>
      </c>
      <c r="S1834" s="92">
        <f>IF(O1833&gt;0,VLOOKUP(O1833,U$16:AE$76,11),S1833)</f>
        <v>46604</v>
      </c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0">
        <f t="shared" si="514"/>
        <v>46601</v>
      </c>
      <c r="B1835" s="77" t="str">
        <f t="shared" ref="B1835:B1842" ca="1" si="518">IF(A1835&lt;=TODAY(),C1835+P1835,IF(AND(A1835&gt;TODAY(),A1835&lt;=$B$1),IF(VLOOKUP(TODAY(),$A$14:$D$10004,4,FALSE)=0,"n.d",C1835+P1835),"n.d"))</f>
        <v>n.d</v>
      </c>
      <c r="C1835" s="71">
        <f t="shared" ref="C1835:C1842" si="519">(C1834-Q1834)</f>
        <v>500</v>
      </c>
      <c r="D1835" s="10">
        <f ca="1">IF(A1835&lt;$B$1,VLOOKUP(A1835,[1]DI!$A$4:$B$15000,2,FALSE),0)</f>
        <v>0</v>
      </c>
      <c r="E1835" s="71">
        <f t="shared" ref="E1835:E1842" ca="1" si="520">IF(A1835&lt;A$13,1,ROUND(((1+D1835)^(1/252)),8))</f>
        <v>1</v>
      </c>
      <c r="F1835" s="71">
        <f ca="1">(TRUNC(PRODUCT($E$16:$E1834),16))</f>
        <v>1.37678777149288</v>
      </c>
      <c r="G1835" s="71">
        <f t="shared" ref="G1835:G1842" ca="1" si="521">IF(O1834&gt;0,F1834,G1834)</f>
        <v>1.37678777149288</v>
      </c>
      <c r="H1835" s="71">
        <f t="shared" ref="H1835:H1842" ca="1" si="522">ROUND(F1835/G1835,8)</f>
        <v>1</v>
      </c>
      <c r="I1835" s="72">
        <f t="shared" si="516"/>
        <v>1.2999999999999999E-2</v>
      </c>
      <c r="J1835" s="92">
        <f t="shared" ref="J1835:J1842" si="523">IF(O1834&gt;0,VLOOKUP(O1834,U$16:AE$76,2),J1834)</f>
        <v>46423</v>
      </c>
      <c r="K1835" s="73">
        <f t="shared" ref="K1835:K1842" si="524">IF(A1835&gt;J1835,IF(NETWORKDAYS(J1835,A1835,$U$81:$U$469)-1=0,1,NETWORKDAYS(J1835,A1835,$U$81:$U$469)-1),0)</f>
        <v>121</v>
      </c>
      <c r="L1835" s="74">
        <f t="shared" ref="L1835:L1842" si="525">IF(AND(K1835=1,K1834=1),1,IF(K1835&gt;0,IF(K1835=K1834,K1835+1,K1835),0))</f>
        <v>121</v>
      </c>
      <c r="M1835" s="75">
        <f t="shared" ref="M1835:M1842" si="526">ROUND((I1835+1)^(L1835/252),9)</f>
        <v>1.00622111</v>
      </c>
      <c r="N1835" s="75">
        <f t="shared" ref="N1835:N1842" ca="1" si="527">ROUND(H1835*M1835,9)</f>
        <v>1.00622111</v>
      </c>
      <c r="O1835" s="74">
        <f t="shared" ref="O1835:O1842" si="528">IF(VLOOKUP(A1835,V$16:AC$76,8)=VLOOKUP(A1834,V$16:AC$76,8),0,VLOOKUP(A1835,V$16:AC$76,8))</f>
        <v>0</v>
      </c>
      <c r="P1835" s="71">
        <f t="shared" ref="P1835:P1842" ca="1" si="529">TRUNC(((N1835-1)*C1835),8)</f>
        <v>3.1105550000000002</v>
      </c>
      <c r="Q1835" s="71">
        <f t="shared" ref="Q1835:Q1842" si="530">IF(O1835&gt;0,VLOOKUP(O1835,$U$16:$Z$112,6),0)</f>
        <v>0</v>
      </c>
      <c r="R1835" s="76" t="str">
        <f t="shared" ref="R1835:R1842" si="531">IF(O1834&gt;0,VLOOKUP(O1834,U$16:AE$76,10),R1834)</f>
        <v>A+J=</v>
      </c>
      <c r="S1835" s="92">
        <f t="shared" ref="S1835:S1842" si="532">IF(O1834&gt;0,VLOOKUP(O1834,U$16:AE$76,11),S1834)</f>
        <v>46604</v>
      </c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0">
        <f t="shared" si="514"/>
        <v>46602</v>
      </c>
      <c r="B1836" s="77" t="str">
        <f t="shared" ca="1" si="518"/>
        <v>n.d</v>
      </c>
      <c r="C1836" s="71">
        <f t="shared" si="519"/>
        <v>500</v>
      </c>
      <c r="D1836" s="10">
        <f ca="1">IF(A1836&lt;$B$1,VLOOKUP(A1836,[1]DI!$A$4:$B$15000,2,FALSE),0)</f>
        <v>0</v>
      </c>
      <c r="E1836" s="71">
        <f t="shared" ca="1" si="520"/>
        <v>1</v>
      </c>
      <c r="F1836" s="71">
        <f ca="1">(TRUNC(PRODUCT($E$16:$E1835),16))</f>
        <v>1.37678777149288</v>
      </c>
      <c r="G1836" s="71">
        <f t="shared" ca="1" si="521"/>
        <v>1.37678777149288</v>
      </c>
      <c r="H1836" s="71">
        <f t="shared" ca="1" si="522"/>
        <v>1</v>
      </c>
      <c r="I1836" s="72">
        <f t="shared" si="516"/>
        <v>1.2999999999999999E-2</v>
      </c>
      <c r="J1836" s="92">
        <f t="shared" si="523"/>
        <v>46423</v>
      </c>
      <c r="K1836" s="73">
        <f t="shared" si="524"/>
        <v>122</v>
      </c>
      <c r="L1836" s="74">
        <f t="shared" si="525"/>
        <v>122</v>
      </c>
      <c r="M1836" s="75">
        <f t="shared" si="526"/>
        <v>1.0062726849999999</v>
      </c>
      <c r="N1836" s="75">
        <f t="shared" ca="1" si="527"/>
        <v>1.0062726849999999</v>
      </c>
      <c r="O1836" s="74">
        <f t="shared" si="528"/>
        <v>0</v>
      </c>
      <c r="P1836" s="71">
        <f t="shared" ca="1" si="529"/>
        <v>3.1363424900000001</v>
      </c>
      <c r="Q1836" s="71">
        <f t="shared" si="530"/>
        <v>0</v>
      </c>
      <c r="R1836" s="76" t="str">
        <f t="shared" si="531"/>
        <v>A+J=</v>
      </c>
      <c r="S1836" s="92">
        <f t="shared" si="532"/>
        <v>46604</v>
      </c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0">
        <f t="shared" si="514"/>
        <v>46603</v>
      </c>
      <c r="B1837" s="77" t="str">
        <f t="shared" ca="1" si="518"/>
        <v>n.d</v>
      </c>
      <c r="C1837" s="71">
        <f t="shared" si="519"/>
        <v>500</v>
      </c>
      <c r="D1837" s="10">
        <f ca="1">IF(A1837&lt;$B$1,VLOOKUP(A1837,[1]DI!$A$4:$B$15000,2,FALSE),0)</f>
        <v>0</v>
      </c>
      <c r="E1837" s="71">
        <f t="shared" ca="1" si="520"/>
        <v>1</v>
      </c>
      <c r="F1837" s="71">
        <f ca="1">(TRUNC(PRODUCT($E$16:$E1836),16))</f>
        <v>1.37678777149288</v>
      </c>
      <c r="G1837" s="71">
        <f t="shared" ca="1" si="521"/>
        <v>1.37678777149288</v>
      </c>
      <c r="H1837" s="71">
        <f t="shared" ca="1" si="522"/>
        <v>1</v>
      </c>
      <c r="I1837" s="72">
        <f t="shared" si="516"/>
        <v>1.2999999999999999E-2</v>
      </c>
      <c r="J1837" s="92">
        <f t="shared" si="523"/>
        <v>46423</v>
      </c>
      <c r="K1837" s="73">
        <f t="shared" si="524"/>
        <v>123</v>
      </c>
      <c r="L1837" s="74">
        <f t="shared" si="525"/>
        <v>123</v>
      </c>
      <c r="M1837" s="75">
        <f t="shared" si="526"/>
        <v>1.0063242619999999</v>
      </c>
      <c r="N1837" s="75">
        <f t="shared" ca="1" si="527"/>
        <v>1.0063242619999999</v>
      </c>
      <c r="O1837" s="74">
        <f t="shared" si="528"/>
        <v>0</v>
      </c>
      <c r="P1837" s="71">
        <f t="shared" ca="1" si="529"/>
        <v>3.1621309900000001</v>
      </c>
      <c r="Q1837" s="71">
        <f t="shared" si="530"/>
        <v>0</v>
      </c>
      <c r="R1837" s="76" t="str">
        <f t="shared" si="531"/>
        <v>A+J=</v>
      </c>
      <c r="S1837" s="92">
        <f t="shared" si="532"/>
        <v>46604</v>
      </c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0">
        <f t="shared" si="514"/>
        <v>46604</v>
      </c>
      <c r="B1838" s="77" t="str">
        <f t="shared" ca="1" si="518"/>
        <v>n.d</v>
      </c>
      <c r="C1838" s="71">
        <f t="shared" si="519"/>
        <v>500</v>
      </c>
      <c r="D1838" s="10">
        <f ca="1">IF(A1838&lt;$B$1,VLOOKUP(A1838,[1]DI!$A$4:$B$15000,2,FALSE),0)</f>
        <v>0</v>
      </c>
      <c r="E1838" s="71">
        <f t="shared" ca="1" si="520"/>
        <v>1</v>
      </c>
      <c r="F1838" s="71">
        <f ca="1">(TRUNC(PRODUCT($E$16:$E1837),16))</f>
        <v>1.37678777149288</v>
      </c>
      <c r="G1838" s="71">
        <f t="shared" ca="1" si="521"/>
        <v>1.37678777149288</v>
      </c>
      <c r="H1838" s="71">
        <f t="shared" ca="1" si="522"/>
        <v>1</v>
      </c>
      <c r="I1838" s="72">
        <f t="shared" si="516"/>
        <v>1.2999999999999999E-2</v>
      </c>
      <c r="J1838" s="92">
        <f t="shared" si="523"/>
        <v>46423</v>
      </c>
      <c r="K1838" s="73">
        <f t="shared" si="524"/>
        <v>124</v>
      </c>
      <c r="L1838" s="74">
        <f t="shared" si="525"/>
        <v>124</v>
      </c>
      <c r="M1838" s="75">
        <f t="shared" si="526"/>
        <v>1.006375843</v>
      </c>
      <c r="N1838" s="75">
        <f t="shared" ca="1" si="527"/>
        <v>1.006375843</v>
      </c>
      <c r="O1838" s="74">
        <f t="shared" si="528"/>
        <v>10</v>
      </c>
      <c r="P1838" s="71">
        <f t="shared" ca="1" si="529"/>
        <v>3.1879214999999999</v>
      </c>
      <c r="Q1838" s="71">
        <f t="shared" si="530"/>
        <v>500</v>
      </c>
      <c r="R1838" s="76" t="str">
        <f t="shared" si="531"/>
        <v>A+J=</v>
      </c>
      <c r="S1838" s="92">
        <f t="shared" si="532"/>
        <v>46604</v>
      </c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0">
        <f t="shared" si="514"/>
        <v>46605</v>
      </c>
      <c r="B1839" s="77" t="str">
        <f t="shared" ca="1" si="518"/>
        <v>n.d</v>
      </c>
      <c r="C1839" s="71">
        <f t="shared" si="519"/>
        <v>0</v>
      </c>
      <c r="D1839" s="10">
        <f ca="1">IF(A1839&lt;$B$1,VLOOKUP(A1839,[1]DI!$A$4:$B$15000,2,FALSE),0)</f>
        <v>0</v>
      </c>
      <c r="E1839" s="71">
        <f t="shared" ca="1" si="520"/>
        <v>1</v>
      </c>
      <c r="F1839" s="71">
        <f ca="1">(TRUNC(PRODUCT($E$16:$E1838),16))</f>
        <v>1.37678777149288</v>
      </c>
      <c r="G1839" s="71">
        <f t="shared" ca="1" si="521"/>
        <v>1.37678777149288</v>
      </c>
      <c r="H1839" s="71">
        <f t="shared" ca="1" si="522"/>
        <v>1</v>
      </c>
      <c r="I1839" s="72">
        <f t="shared" si="516"/>
        <v>1.2999999999999999E-2</v>
      </c>
      <c r="J1839" s="92">
        <f t="shared" si="523"/>
        <v>46604</v>
      </c>
      <c r="K1839" s="73">
        <f t="shared" si="524"/>
        <v>1</v>
      </c>
      <c r="L1839" s="74">
        <f t="shared" si="525"/>
        <v>1</v>
      </c>
      <c r="M1839" s="75">
        <f t="shared" si="526"/>
        <v>1.0000512560000001</v>
      </c>
      <c r="N1839" s="75">
        <f t="shared" ca="1" si="527"/>
        <v>1.0000512560000001</v>
      </c>
      <c r="O1839" s="74">
        <f t="shared" si="528"/>
        <v>0</v>
      </c>
      <c r="P1839" s="71">
        <f t="shared" ca="1" si="529"/>
        <v>0</v>
      </c>
      <c r="Q1839" s="71">
        <f t="shared" si="530"/>
        <v>0</v>
      </c>
      <c r="R1839" s="76">
        <f t="shared" si="531"/>
        <v>0</v>
      </c>
      <c r="S1839" s="92">
        <f t="shared" si="532"/>
        <v>0</v>
      </c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0">
        <f t="shared" si="514"/>
        <v>46606</v>
      </c>
      <c r="B1840" s="77" t="str">
        <f t="shared" ca="1" si="518"/>
        <v>n.d</v>
      </c>
      <c r="C1840" s="71">
        <f t="shared" si="519"/>
        <v>0</v>
      </c>
      <c r="D1840" s="10">
        <f ca="1">IF(A1840&lt;$B$1,VLOOKUP(A1840,[1]DI!$A$4:$B$15000,2,FALSE),0)</f>
        <v>0</v>
      </c>
      <c r="E1840" s="71">
        <f t="shared" ca="1" si="520"/>
        <v>1</v>
      </c>
      <c r="F1840" s="71">
        <f ca="1">(TRUNC(PRODUCT($E$16:$E1839),16))</f>
        <v>1.37678777149288</v>
      </c>
      <c r="G1840" s="71">
        <f t="shared" ca="1" si="521"/>
        <v>1.37678777149288</v>
      </c>
      <c r="H1840" s="71">
        <f t="shared" ca="1" si="522"/>
        <v>1</v>
      </c>
      <c r="I1840" s="72">
        <f t="shared" si="516"/>
        <v>1.2999999999999999E-2</v>
      </c>
      <c r="J1840" s="92">
        <f t="shared" si="523"/>
        <v>46604</v>
      </c>
      <c r="K1840" s="73">
        <f t="shared" si="524"/>
        <v>1</v>
      </c>
      <c r="L1840" s="74">
        <f t="shared" si="525"/>
        <v>1</v>
      </c>
      <c r="M1840" s="75">
        <f t="shared" si="526"/>
        <v>1.0000512560000001</v>
      </c>
      <c r="N1840" s="75">
        <f t="shared" ca="1" si="527"/>
        <v>1.0000512560000001</v>
      </c>
      <c r="O1840" s="74">
        <f t="shared" si="528"/>
        <v>0</v>
      </c>
      <c r="P1840" s="71">
        <f t="shared" ca="1" si="529"/>
        <v>0</v>
      </c>
      <c r="Q1840" s="71">
        <f t="shared" si="530"/>
        <v>0</v>
      </c>
      <c r="R1840" s="76">
        <f t="shared" si="531"/>
        <v>0</v>
      </c>
      <c r="S1840" s="92">
        <f t="shared" si="532"/>
        <v>0</v>
      </c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0">
        <f t="shared" si="514"/>
        <v>46607</v>
      </c>
      <c r="B1841" s="77" t="str">
        <f t="shared" ca="1" si="518"/>
        <v>n.d</v>
      </c>
      <c r="C1841" s="71">
        <f t="shared" si="519"/>
        <v>0</v>
      </c>
      <c r="D1841" s="10">
        <f ca="1">IF(A1841&lt;$B$1,VLOOKUP(A1841,[1]DI!$A$4:$B$15000,2,FALSE),0)</f>
        <v>0</v>
      </c>
      <c r="E1841" s="71">
        <f t="shared" ca="1" si="520"/>
        <v>1</v>
      </c>
      <c r="F1841" s="71">
        <f ca="1">(TRUNC(PRODUCT($E$16:$E1840),16))</f>
        <v>1.37678777149288</v>
      </c>
      <c r="G1841" s="71">
        <f t="shared" ca="1" si="521"/>
        <v>1.37678777149288</v>
      </c>
      <c r="H1841" s="71">
        <f t="shared" ca="1" si="522"/>
        <v>1</v>
      </c>
      <c r="I1841" s="72">
        <f t="shared" si="516"/>
        <v>1.2999999999999999E-2</v>
      </c>
      <c r="J1841" s="92">
        <f t="shared" si="523"/>
        <v>46604</v>
      </c>
      <c r="K1841" s="73">
        <f t="shared" si="524"/>
        <v>1</v>
      </c>
      <c r="L1841" s="74">
        <f t="shared" si="525"/>
        <v>1</v>
      </c>
      <c r="M1841" s="75">
        <f t="shared" si="526"/>
        <v>1.0000512560000001</v>
      </c>
      <c r="N1841" s="75">
        <f t="shared" ca="1" si="527"/>
        <v>1.0000512560000001</v>
      </c>
      <c r="O1841" s="74">
        <f t="shared" si="528"/>
        <v>0</v>
      </c>
      <c r="P1841" s="71">
        <f t="shared" ca="1" si="529"/>
        <v>0</v>
      </c>
      <c r="Q1841" s="71">
        <f t="shared" si="530"/>
        <v>0</v>
      </c>
      <c r="R1841" s="76">
        <f t="shared" si="531"/>
        <v>0</v>
      </c>
      <c r="S1841" s="92">
        <f t="shared" si="532"/>
        <v>0</v>
      </c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0">
        <f t="shared" si="514"/>
        <v>46608</v>
      </c>
      <c r="B1842" s="77" t="str">
        <f t="shared" ca="1" si="518"/>
        <v>n.d</v>
      </c>
      <c r="C1842" s="71">
        <f t="shared" si="519"/>
        <v>0</v>
      </c>
      <c r="D1842" s="10">
        <f ca="1">IF(A1842&lt;$B$1,VLOOKUP(A1842,[1]DI!$A$4:$B$15000,2,FALSE),0)</f>
        <v>0</v>
      </c>
      <c r="E1842" s="71">
        <f t="shared" ca="1" si="520"/>
        <v>1</v>
      </c>
      <c r="F1842" s="71">
        <f ca="1">(TRUNC(PRODUCT($E$16:$E1841),16))</f>
        <v>1.37678777149288</v>
      </c>
      <c r="G1842" s="71">
        <f t="shared" ca="1" si="521"/>
        <v>1.37678777149288</v>
      </c>
      <c r="H1842" s="71">
        <f t="shared" ca="1" si="522"/>
        <v>1</v>
      </c>
      <c r="I1842" s="72">
        <f t="shared" si="516"/>
        <v>1.2999999999999999E-2</v>
      </c>
      <c r="J1842" s="92">
        <f t="shared" si="523"/>
        <v>46604</v>
      </c>
      <c r="K1842" s="73">
        <f t="shared" si="524"/>
        <v>2</v>
      </c>
      <c r="L1842" s="74">
        <f t="shared" si="525"/>
        <v>2</v>
      </c>
      <c r="M1842" s="75">
        <f t="shared" si="526"/>
        <v>1.000102515</v>
      </c>
      <c r="N1842" s="75">
        <f t="shared" ca="1" si="527"/>
        <v>1.000102515</v>
      </c>
      <c r="O1842" s="74">
        <f t="shared" si="528"/>
        <v>0</v>
      </c>
      <c r="P1842" s="71">
        <f t="shared" ca="1" si="529"/>
        <v>0</v>
      </c>
      <c r="Q1842" s="71">
        <f t="shared" si="530"/>
        <v>0</v>
      </c>
      <c r="R1842" s="76">
        <f t="shared" si="531"/>
        <v>0</v>
      </c>
      <c r="S1842" s="92">
        <f t="shared" si="532"/>
        <v>0</v>
      </c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0"/>
      <c r="B1843" s="77"/>
      <c r="C1843" s="71"/>
      <c r="D1843" s="10"/>
      <c r="E1843" s="71"/>
      <c r="F1843" s="71"/>
      <c r="G1843" s="71"/>
      <c r="H1843" s="71"/>
      <c r="I1843" s="72"/>
      <c r="J1843" s="92"/>
      <c r="K1843" s="73"/>
      <c r="L1843" s="74"/>
      <c r="M1843" s="75"/>
      <c r="N1843" s="75"/>
      <c r="O1843" s="74"/>
      <c r="P1843" s="71"/>
      <c r="Q1843" s="71"/>
      <c r="R1843" s="76"/>
      <c r="S1843" s="92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0"/>
      <c r="B1844" s="77"/>
      <c r="C1844" s="71"/>
      <c r="D1844" s="10"/>
      <c r="E1844" s="71"/>
      <c r="F1844" s="71"/>
      <c r="G1844" s="71"/>
      <c r="H1844" s="71"/>
      <c r="I1844" s="72"/>
      <c r="J1844" s="92"/>
      <c r="K1844" s="73"/>
      <c r="L1844" s="74"/>
      <c r="M1844" s="75"/>
      <c r="N1844" s="75"/>
      <c r="O1844" s="74"/>
      <c r="P1844" s="71"/>
      <c r="Q1844" s="71"/>
      <c r="R1844" s="76"/>
      <c r="S1844" s="92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0"/>
      <c r="B1845" s="77"/>
      <c r="C1845" s="71"/>
      <c r="D1845" s="10"/>
      <c r="E1845" s="71"/>
      <c r="F1845" s="71"/>
      <c r="G1845" s="71"/>
      <c r="H1845" s="71"/>
      <c r="I1845" s="72"/>
      <c r="J1845" s="92"/>
      <c r="K1845" s="73"/>
      <c r="L1845" s="74"/>
      <c r="M1845" s="75"/>
      <c r="N1845" s="75"/>
      <c r="O1845" s="74"/>
      <c r="P1845" s="71"/>
      <c r="Q1845" s="71"/>
      <c r="R1845" s="76"/>
      <c r="S1845" s="92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0"/>
      <c r="B1846" s="77"/>
      <c r="C1846" s="71"/>
      <c r="D1846" s="10"/>
      <c r="E1846" s="71"/>
      <c r="F1846" s="71"/>
      <c r="G1846" s="71"/>
      <c r="H1846" s="71"/>
      <c r="I1846" s="72"/>
      <c r="J1846" s="92"/>
      <c r="K1846" s="73"/>
      <c r="L1846" s="74"/>
      <c r="M1846" s="75"/>
      <c r="N1846" s="75"/>
      <c r="O1846" s="74"/>
      <c r="P1846" s="71"/>
      <c r="Q1846" s="71"/>
      <c r="R1846" s="76"/>
      <c r="S1846" s="92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0"/>
      <c r="B1847" s="77"/>
      <c r="C1847" s="71"/>
      <c r="D1847" s="10"/>
      <c r="E1847" s="71"/>
      <c r="F1847" s="71"/>
      <c r="G1847" s="71"/>
      <c r="H1847" s="71"/>
      <c r="I1847" s="72"/>
      <c r="J1847" s="92"/>
      <c r="K1847" s="73"/>
      <c r="L1847" s="74"/>
      <c r="M1847" s="75"/>
      <c r="N1847" s="75"/>
      <c r="O1847" s="74"/>
      <c r="P1847" s="71"/>
      <c r="Q1847" s="71"/>
      <c r="R1847" s="76"/>
      <c r="S1847" s="92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0"/>
      <c r="B1848" s="77"/>
      <c r="C1848" s="71"/>
      <c r="D1848" s="10"/>
      <c r="E1848" s="71"/>
      <c r="F1848" s="71"/>
      <c r="G1848" s="71"/>
      <c r="H1848" s="71"/>
      <c r="I1848" s="72"/>
      <c r="J1848" s="92"/>
      <c r="K1848" s="73"/>
      <c r="L1848" s="74"/>
      <c r="M1848" s="75"/>
      <c r="N1848" s="75"/>
      <c r="O1848" s="74"/>
      <c r="P1848" s="71"/>
      <c r="Q1848" s="71"/>
      <c r="R1848" s="76"/>
      <c r="S1848" s="92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0"/>
      <c r="B1849" s="77"/>
      <c r="C1849" s="71"/>
      <c r="D1849" s="10"/>
      <c r="E1849" s="71"/>
      <c r="F1849" s="71"/>
      <c r="G1849" s="71"/>
      <c r="H1849" s="71"/>
      <c r="I1849" s="72"/>
      <c r="J1849" s="92"/>
      <c r="K1849" s="73"/>
      <c r="L1849" s="74"/>
      <c r="M1849" s="75"/>
      <c r="N1849" s="75"/>
      <c r="O1849" s="74"/>
      <c r="P1849" s="71"/>
      <c r="Q1849" s="71"/>
      <c r="R1849" s="76"/>
      <c r="S1849" s="92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0"/>
      <c r="B1850" s="77"/>
      <c r="C1850" s="71"/>
      <c r="D1850" s="10"/>
      <c r="E1850" s="71"/>
      <c r="F1850" s="71"/>
      <c r="G1850" s="71"/>
      <c r="H1850" s="71"/>
      <c r="I1850" s="72"/>
      <c r="J1850" s="92"/>
      <c r="K1850" s="73"/>
      <c r="L1850" s="74"/>
      <c r="M1850" s="75"/>
      <c r="N1850" s="75"/>
      <c r="O1850" s="74"/>
      <c r="P1850" s="71"/>
      <c r="Q1850" s="71"/>
      <c r="R1850" s="76"/>
      <c r="S1850" s="92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0"/>
      <c r="B1851" s="77"/>
      <c r="C1851" s="71"/>
      <c r="D1851" s="10"/>
      <c r="E1851" s="71"/>
      <c r="F1851" s="71"/>
      <c r="G1851" s="71"/>
      <c r="H1851" s="71"/>
      <c r="I1851" s="72"/>
      <c r="J1851" s="92"/>
      <c r="K1851" s="73"/>
      <c r="L1851" s="74"/>
      <c r="M1851" s="75"/>
      <c r="N1851" s="75"/>
      <c r="O1851" s="74"/>
      <c r="P1851" s="71"/>
      <c r="Q1851" s="71"/>
      <c r="R1851" s="76"/>
      <c r="S1851" s="92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0"/>
      <c r="B1852" s="77"/>
      <c r="C1852" s="71"/>
      <c r="D1852" s="10"/>
      <c r="E1852" s="71"/>
      <c r="F1852" s="71"/>
      <c r="G1852" s="71"/>
      <c r="H1852" s="71"/>
      <c r="I1852" s="72"/>
      <c r="J1852" s="92"/>
      <c r="K1852" s="73"/>
      <c r="L1852" s="74"/>
      <c r="M1852" s="75"/>
      <c r="N1852" s="75"/>
      <c r="O1852" s="74"/>
      <c r="P1852" s="71"/>
      <c r="Q1852" s="71"/>
      <c r="R1852" s="76"/>
      <c r="S1852" s="92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0"/>
      <c r="B1853" s="77"/>
      <c r="C1853" s="71"/>
      <c r="D1853" s="10"/>
      <c r="E1853" s="71"/>
      <c r="F1853" s="71"/>
      <c r="G1853" s="71"/>
      <c r="H1853" s="71"/>
      <c r="I1853" s="72"/>
      <c r="J1853" s="92"/>
      <c r="K1853" s="73"/>
      <c r="L1853" s="74"/>
      <c r="M1853" s="75"/>
      <c r="N1853" s="75"/>
      <c r="O1853" s="74"/>
      <c r="P1853" s="71"/>
      <c r="Q1853" s="71"/>
      <c r="R1853" s="76"/>
      <c r="S1853" s="92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0"/>
      <c r="B1854" s="77"/>
      <c r="C1854" s="71"/>
      <c r="D1854" s="10"/>
      <c r="E1854" s="71"/>
      <c r="F1854" s="71"/>
      <c r="G1854" s="71"/>
      <c r="H1854" s="71"/>
      <c r="I1854" s="72"/>
      <c r="J1854" s="92"/>
      <c r="K1854" s="73"/>
      <c r="L1854" s="74"/>
      <c r="M1854" s="75"/>
      <c r="N1854" s="75"/>
      <c r="O1854" s="74"/>
      <c r="P1854" s="71"/>
      <c r="Q1854" s="71"/>
      <c r="R1854" s="76"/>
      <c r="S1854" s="92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0"/>
      <c r="B1855" s="77"/>
      <c r="C1855" s="71"/>
      <c r="D1855" s="10"/>
      <c r="E1855" s="71"/>
      <c r="F1855" s="71"/>
      <c r="G1855" s="71"/>
      <c r="H1855" s="71"/>
      <c r="I1855" s="72"/>
      <c r="J1855" s="92"/>
      <c r="K1855" s="73"/>
      <c r="L1855" s="74"/>
      <c r="M1855" s="75"/>
      <c r="N1855" s="75"/>
      <c r="O1855" s="74"/>
      <c r="P1855" s="71"/>
      <c r="Q1855" s="71"/>
      <c r="R1855" s="76"/>
      <c r="S1855" s="92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0"/>
      <c r="B1856" s="77"/>
      <c r="C1856" s="71"/>
      <c r="D1856" s="10"/>
      <c r="E1856" s="71"/>
      <c r="F1856" s="71"/>
      <c r="G1856" s="71"/>
      <c r="H1856" s="71"/>
      <c r="I1856" s="72"/>
      <c r="J1856" s="92"/>
      <c r="K1856" s="73"/>
      <c r="L1856" s="74"/>
      <c r="M1856" s="75"/>
      <c r="N1856" s="75"/>
      <c r="O1856" s="74"/>
      <c r="P1856" s="71"/>
      <c r="Q1856" s="71"/>
      <c r="R1856" s="76"/>
      <c r="S1856" s="92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0"/>
      <c r="B1857" s="77"/>
      <c r="C1857" s="71"/>
      <c r="D1857" s="10"/>
      <c r="E1857" s="71"/>
      <c r="F1857" s="71"/>
      <c r="G1857" s="71"/>
      <c r="H1857" s="71"/>
      <c r="I1857" s="72"/>
      <c r="J1857" s="92"/>
      <c r="K1857" s="73"/>
      <c r="L1857" s="74"/>
      <c r="M1857" s="75"/>
      <c r="N1857" s="75"/>
      <c r="O1857" s="74"/>
      <c r="P1857" s="71"/>
      <c r="Q1857" s="71"/>
      <c r="R1857" s="76"/>
      <c r="S1857" s="92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0"/>
      <c r="B1858" s="77"/>
      <c r="C1858" s="71"/>
      <c r="D1858" s="10"/>
      <c r="E1858" s="71"/>
      <c r="F1858" s="71"/>
      <c r="G1858" s="71"/>
      <c r="H1858" s="71"/>
      <c r="I1858" s="72"/>
      <c r="J1858" s="92"/>
      <c r="K1858" s="73"/>
      <c r="L1858" s="74"/>
      <c r="M1858" s="75"/>
      <c r="N1858" s="75"/>
      <c r="O1858" s="74"/>
      <c r="P1858" s="71"/>
      <c r="Q1858" s="71"/>
      <c r="R1858" s="76"/>
      <c r="S1858" s="92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0"/>
      <c r="B1859" s="77"/>
      <c r="C1859" s="71"/>
      <c r="D1859" s="10"/>
      <c r="E1859" s="71"/>
      <c r="F1859" s="71"/>
      <c r="G1859" s="71"/>
      <c r="H1859" s="71"/>
      <c r="I1859" s="72"/>
      <c r="J1859" s="92"/>
      <c r="K1859" s="73"/>
      <c r="L1859" s="74"/>
      <c r="M1859" s="75"/>
      <c r="N1859" s="75"/>
      <c r="O1859" s="74"/>
      <c r="P1859" s="71"/>
      <c r="Q1859" s="71"/>
      <c r="R1859" s="76"/>
      <c r="S1859" s="92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0"/>
      <c r="B1860" s="77"/>
      <c r="C1860" s="71"/>
      <c r="D1860" s="10"/>
      <c r="E1860" s="71"/>
      <c r="F1860" s="71"/>
      <c r="G1860" s="71"/>
      <c r="H1860" s="71"/>
      <c r="I1860" s="72"/>
      <c r="J1860" s="92"/>
      <c r="K1860" s="73"/>
      <c r="L1860" s="74"/>
      <c r="M1860" s="75"/>
      <c r="N1860" s="75"/>
      <c r="O1860" s="74"/>
      <c r="P1860" s="71"/>
      <c r="Q1860" s="71"/>
      <c r="R1860" s="76"/>
      <c r="S1860" s="92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0"/>
      <c r="B1861" s="77"/>
      <c r="C1861" s="71"/>
      <c r="D1861" s="10"/>
      <c r="E1861" s="71"/>
      <c r="F1861" s="71"/>
      <c r="G1861" s="71"/>
      <c r="H1861" s="71"/>
      <c r="I1861" s="72"/>
      <c r="J1861" s="92"/>
      <c r="K1861" s="73"/>
      <c r="L1861" s="74"/>
      <c r="M1861" s="75"/>
      <c r="N1861" s="75"/>
      <c r="O1861" s="74"/>
      <c r="P1861" s="71"/>
      <c r="Q1861" s="71"/>
      <c r="R1861" s="76"/>
      <c r="S1861" s="92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0"/>
      <c r="B1862" s="77"/>
      <c r="C1862" s="71"/>
      <c r="D1862" s="10"/>
      <c r="E1862" s="71"/>
      <c r="F1862" s="71"/>
      <c r="G1862" s="71"/>
      <c r="H1862" s="71"/>
      <c r="I1862" s="72"/>
      <c r="J1862" s="92"/>
      <c r="K1862" s="73"/>
      <c r="L1862" s="74"/>
      <c r="M1862" s="75"/>
      <c r="N1862" s="75"/>
      <c r="O1862" s="74"/>
      <c r="P1862" s="71"/>
      <c r="Q1862" s="71"/>
      <c r="R1862" s="76"/>
      <c r="S1862" s="92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77"/>
      <c r="C1863" s="71"/>
      <c r="D1863" s="10"/>
      <c r="E1863" s="71"/>
      <c r="F1863" s="71"/>
      <c r="G1863" s="71"/>
      <c r="H1863" s="71"/>
      <c r="I1863" s="72"/>
      <c r="J1863" s="92"/>
      <c r="K1863" s="73"/>
      <c r="L1863" s="74"/>
      <c r="M1863" s="75"/>
      <c r="N1863" s="75"/>
      <c r="O1863" s="74"/>
      <c r="P1863" s="71"/>
      <c r="Q1863" s="71"/>
      <c r="R1863" s="76"/>
      <c r="S1863" s="92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67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67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67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67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67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67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67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67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67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67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67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67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67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67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67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67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67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67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67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67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67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67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67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67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67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67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67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67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67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67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67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67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67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67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67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67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67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67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67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67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67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67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67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67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67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67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67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67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67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67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67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67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67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67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67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67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67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67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67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67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67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67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67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67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67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67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67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67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67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67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67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67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67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67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67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67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67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67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67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67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67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67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67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67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67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67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67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67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67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67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67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67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67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67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67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67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67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67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67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67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67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67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67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67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67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67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67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67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67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67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67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67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67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67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67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67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67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67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67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67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67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67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67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67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67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67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67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67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67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67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67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67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67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67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67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67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67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67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67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67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67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67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67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67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67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67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67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67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67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67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67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67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67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67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67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67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67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67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67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67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67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67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67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67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67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67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67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67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67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67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67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67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67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67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67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67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67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67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67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67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67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67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67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67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67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67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67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67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67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67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67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67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67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67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67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67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67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67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67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67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67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67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67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67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67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67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67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67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67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67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67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67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67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67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67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67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67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67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67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67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67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67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67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67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67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67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67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67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67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67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67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67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67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67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67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67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67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67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67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67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67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67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67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67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67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67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67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67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67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67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67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67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67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67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67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67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67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67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67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67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67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67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67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67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67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67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67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67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67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67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67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67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67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67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67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67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67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67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67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67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67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67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67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67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67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67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67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67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67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67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67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67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67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67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67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67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67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67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67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67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67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67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67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67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67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67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67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67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67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67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67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67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67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67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67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67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67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67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67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67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67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67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67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67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67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67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67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67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67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67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67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67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67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67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67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67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67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67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67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67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67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67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67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67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67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67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67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67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67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67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67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67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67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67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67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67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67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67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67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67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67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67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67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67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67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67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67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67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67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67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67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67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67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67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67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67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67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67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67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67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67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67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67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67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67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67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67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67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67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67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67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67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67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67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67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67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67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67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67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67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67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67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67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67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67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67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67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67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67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67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67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67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67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67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67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67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67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67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67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67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67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67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67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67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67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67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67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67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67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67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67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67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67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67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67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67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67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67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67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67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67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67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67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67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67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67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67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67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67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67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67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67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67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67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67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67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67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67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67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67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67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67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67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67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67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67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67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67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67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67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67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67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67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67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67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67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67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67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67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67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67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67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67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67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67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67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67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67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67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67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67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67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67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67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67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67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67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67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67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67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67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67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67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67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67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67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67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67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67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67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67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67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67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67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67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67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67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67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67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67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67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67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67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67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67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67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67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67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67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67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67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67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67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67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67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67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67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67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67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67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67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67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67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67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67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67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67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67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67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67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67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67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67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67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67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67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67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67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67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67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67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67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67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67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67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67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67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67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67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67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67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67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67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67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67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67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67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67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67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67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67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67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67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67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67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67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67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67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67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67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67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67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67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67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67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67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67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67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67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67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67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67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67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67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67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67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67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67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67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67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67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67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67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67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67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67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67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67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67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67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67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67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67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67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67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67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67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67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67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67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67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67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67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67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67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67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67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67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67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67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67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67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67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67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67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67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67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67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67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67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67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67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67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67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67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67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67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67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67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67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67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67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67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67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67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67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67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67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67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67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67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67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67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67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67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67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67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67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67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67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67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67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67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67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67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67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67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67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67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67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67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67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67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67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67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67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67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67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67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67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67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67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67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67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67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67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67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67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67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67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67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67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67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67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67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67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67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67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67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67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67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67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67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67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67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67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67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67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67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67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67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67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67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67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67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67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67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67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67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67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67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67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67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67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67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67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67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67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67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67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67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67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67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67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67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67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67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67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67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67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67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67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67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67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67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67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67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67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67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67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67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67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67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67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67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67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67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67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67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67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67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67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67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67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67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67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67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67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67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67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67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67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67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67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67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67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67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67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67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67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67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67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67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67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67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67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67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67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67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67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67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67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67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67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67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67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67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67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67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67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67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67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67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67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67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67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67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67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67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67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67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67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67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67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67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67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67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67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67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67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67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67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67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67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67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67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67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67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67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67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67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67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67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67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67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67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8 A19:C1275 E19:S1275 D19:D1842">
    <cfRule type="expression" dxfId="3" priority="4">
      <formula>$O16&gt;=1</formula>
    </cfRule>
  </conditionalFormatting>
  <conditionalFormatting sqref="A1276:C1457 E1276:S1457">
    <cfRule type="expression" dxfId="2" priority="3">
      <formula>$O1276&gt;=1</formula>
    </cfRule>
  </conditionalFormatting>
  <conditionalFormatting sqref="A1458:C1830 E1458:S1830">
    <cfRule type="expression" dxfId="1" priority="2">
      <formula>$O1458&gt;=1</formula>
    </cfRule>
  </conditionalFormatting>
  <conditionalFormatting sqref="A1843:S1863 A1831:C1842 E1831:S1842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2025-05-09T17:35:15Z</dcterms:modified>
</cp:coreProperties>
</file>