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495BF55-A250-4A94-B9C1-46CD05177C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7" i="1" l="1"/>
  <c r="Y653" i="1" l="1"/>
  <c r="R653" i="1" s="1"/>
  <c r="AF162" i="1" l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E726" i="1" l="1"/>
  <c r="R12" i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D16" i="1" s="1"/>
  <c r="F16" i="1" l="1"/>
  <c r="AA16" i="1"/>
  <c r="E16" i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AE17" i="1"/>
  <c r="AB17" i="1" s="1"/>
  <c r="AE172" i="1"/>
  <c r="AG172" i="1" s="1"/>
  <c r="A18" i="1"/>
  <c r="D18" i="1" s="1"/>
  <c r="F18" i="1" l="1"/>
  <c r="AJ16" i="1"/>
  <c r="AJ19" i="1"/>
  <c r="AA18" i="1"/>
  <c r="E18" i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D20" i="1" s="1"/>
  <c r="F20" i="1" l="1"/>
  <c r="AG19" i="1"/>
  <c r="E20" i="1"/>
  <c r="AE20" i="1"/>
  <c r="AB20" i="1" s="1"/>
  <c r="AD20" i="1"/>
  <c r="A21" i="1"/>
  <c r="D21" i="1" s="1"/>
  <c r="F21" i="1" l="1"/>
  <c r="E21" i="1"/>
  <c r="AG20" i="1"/>
  <c r="A22" i="1"/>
  <c r="D22" i="1" s="1"/>
  <c r="F22" i="1" l="1"/>
  <c r="E22" i="1"/>
  <c r="F23" i="1" s="1"/>
  <c r="A23" i="1"/>
  <c r="D23" i="1" s="1"/>
  <c r="E23" i="1" l="1"/>
  <c r="F24" i="1" s="1"/>
  <c r="A24" i="1"/>
  <c r="D24" i="1" s="1"/>
  <c r="E24" i="1" l="1"/>
  <c r="F25" i="1" s="1"/>
  <c r="A25" i="1"/>
  <c r="D25" i="1" s="1"/>
  <c r="E25" i="1" l="1"/>
  <c r="A26" i="1"/>
  <c r="D26" i="1" s="1"/>
  <c r="F26" i="1" l="1"/>
  <c r="E26" i="1"/>
  <c r="F27" i="1" s="1"/>
  <c r="A27" i="1"/>
  <c r="D27" i="1" s="1"/>
  <c r="E27" i="1" l="1"/>
  <c r="F28" i="1" s="1"/>
  <c r="A28" i="1"/>
  <c r="D28" i="1" s="1"/>
  <c r="E28" i="1" l="1"/>
  <c r="A29" i="1"/>
  <c r="D29" i="1" s="1"/>
  <c r="F29" i="1" l="1"/>
  <c r="E29" i="1"/>
  <c r="F30" i="1" s="1"/>
  <c r="A30" i="1"/>
  <c r="D30" i="1" s="1"/>
  <c r="E30" i="1" l="1"/>
  <c r="A31" i="1"/>
  <c r="D31" i="1" s="1"/>
  <c r="F31" i="1" l="1"/>
  <c r="E31" i="1"/>
  <c r="F32" i="1" s="1"/>
  <c r="A32" i="1"/>
  <c r="D32" i="1" s="1"/>
  <c r="E32" i="1" l="1"/>
  <c r="A33" i="1"/>
  <c r="D33" i="1" s="1"/>
  <c r="F33" i="1" l="1"/>
  <c r="E33" i="1"/>
  <c r="A34" i="1"/>
  <c r="D34" i="1" s="1"/>
  <c r="E34" i="1" l="1"/>
  <c r="F34" i="1"/>
  <c r="A35" i="1"/>
  <c r="D35" i="1" s="1"/>
  <c r="F35" i="1" l="1"/>
  <c r="E35" i="1"/>
  <c r="F36" i="1" s="1"/>
  <c r="A36" i="1"/>
  <c r="D36" i="1" s="1"/>
  <c r="E36" i="1" l="1"/>
  <c r="A37" i="1"/>
  <c r="D37" i="1" s="1"/>
  <c r="F37" i="1" l="1"/>
  <c r="E37" i="1"/>
  <c r="F38" i="1" s="1"/>
  <c r="A38" i="1"/>
  <c r="D38" i="1" s="1"/>
  <c r="E38" i="1" l="1"/>
  <c r="F39" i="1" s="1"/>
  <c r="I13" i="1"/>
  <c r="M13" i="1" s="1"/>
  <c r="N13" i="1" s="1"/>
  <c r="P13" i="1" s="1"/>
  <c r="B13" i="1" s="1"/>
  <c r="M12" i="1"/>
  <c r="N12" i="1" s="1"/>
  <c r="P12" i="1" s="1"/>
  <c r="A39" i="1"/>
  <c r="D39" i="1" s="1"/>
  <c r="E39" i="1" l="1"/>
  <c r="A40" i="1"/>
  <c r="D40" i="1" s="1"/>
  <c r="F40" i="1" l="1"/>
  <c r="E40" i="1"/>
  <c r="A41" i="1"/>
  <c r="D41" i="1" s="1"/>
  <c r="F41" i="1" l="1"/>
  <c r="E41" i="1"/>
  <c r="A42" i="1"/>
  <c r="D42" i="1" s="1"/>
  <c r="F42" i="1" l="1"/>
  <c r="E42" i="1"/>
  <c r="A43" i="1"/>
  <c r="D43" i="1" s="1"/>
  <c r="F43" i="1" l="1"/>
  <c r="E43" i="1"/>
  <c r="A44" i="1"/>
  <c r="D44" i="1" s="1"/>
  <c r="F44" i="1" l="1"/>
  <c r="E44" i="1"/>
  <c r="A45" i="1"/>
  <c r="D45" i="1" s="1"/>
  <c r="F45" i="1" l="1"/>
  <c r="E45" i="1"/>
  <c r="A46" i="1"/>
  <c r="D46" i="1" s="1"/>
  <c r="F46" i="1" l="1"/>
  <c r="E46" i="1"/>
  <c r="A47" i="1"/>
  <c r="D47" i="1" s="1"/>
  <c r="F47" i="1" l="1"/>
  <c r="E47" i="1"/>
  <c r="A48" i="1"/>
  <c r="D48" i="1" s="1"/>
  <c r="F48" i="1" l="1"/>
  <c r="E48" i="1"/>
  <c r="F49" i="1" s="1"/>
  <c r="A49" i="1"/>
  <c r="D49" i="1" s="1"/>
  <c r="E49" i="1" l="1"/>
  <c r="A50" i="1"/>
  <c r="D50" i="1" s="1"/>
  <c r="F50" i="1" l="1"/>
  <c r="E50" i="1"/>
  <c r="F51" i="1" s="1"/>
  <c r="A51" i="1"/>
  <c r="D51" i="1" s="1"/>
  <c r="E51" i="1" l="1"/>
  <c r="A52" i="1"/>
  <c r="D52" i="1" s="1"/>
  <c r="F52" i="1" l="1"/>
  <c r="E52" i="1"/>
  <c r="A53" i="1"/>
  <c r="D53" i="1" s="1"/>
  <c r="F53" i="1" l="1"/>
  <c r="E53" i="1"/>
  <c r="A54" i="1"/>
  <c r="D54" i="1" s="1"/>
  <c r="F54" i="1" l="1"/>
  <c r="E54" i="1"/>
  <c r="A55" i="1"/>
  <c r="D55" i="1" s="1"/>
  <c r="F55" i="1" l="1"/>
  <c r="E55" i="1"/>
  <c r="A56" i="1"/>
  <c r="D56" i="1" s="1"/>
  <c r="F56" i="1" l="1"/>
  <c r="E56" i="1"/>
  <c r="A57" i="1"/>
  <c r="D57" i="1" s="1"/>
  <c r="F57" i="1" l="1"/>
  <c r="E57" i="1"/>
  <c r="A58" i="1"/>
  <c r="D58" i="1" s="1"/>
  <c r="F58" i="1" l="1"/>
  <c r="E58" i="1"/>
  <c r="A59" i="1"/>
  <c r="D59" i="1" s="1"/>
  <c r="F59" i="1" l="1"/>
  <c r="E59" i="1"/>
  <c r="A60" i="1"/>
  <c r="D60" i="1" s="1"/>
  <c r="F60" i="1" l="1"/>
  <c r="E60" i="1"/>
  <c r="A61" i="1"/>
  <c r="D61" i="1" s="1"/>
  <c r="F61" i="1" l="1"/>
  <c r="E61" i="1"/>
  <c r="A62" i="1"/>
  <c r="D62" i="1" s="1"/>
  <c r="F62" i="1" l="1"/>
  <c r="E62" i="1"/>
  <c r="A63" i="1"/>
  <c r="D63" i="1" s="1"/>
  <c r="F63" i="1" l="1"/>
  <c r="E63" i="1"/>
  <c r="F64" i="1" s="1"/>
  <c r="A64" i="1"/>
  <c r="D64" i="1" s="1"/>
  <c r="E64" i="1" l="1"/>
  <c r="A65" i="1"/>
  <c r="D65" i="1" s="1"/>
  <c r="F65" i="1" l="1"/>
  <c r="E65" i="1"/>
  <c r="A66" i="1"/>
  <c r="D66" i="1" s="1"/>
  <c r="F66" i="1" l="1"/>
  <c r="E66" i="1"/>
  <c r="O64" i="1"/>
  <c r="O62" i="1"/>
  <c r="O58" i="1"/>
  <c r="A67" i="1"/>
  <c r="D67" i="1" s="1"/>
  <c r="O66" i="1"/>
  <c r="F67" i="1" l="1"/>
  <c r="E67" i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D68" i="1" s="1"/>
  <c r="O67" i="1"/>
  <c r="E68" i="1" l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s="1"/>
  <c r="E69" i="1" l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D70" i="1" s="1"/>
  <c r="O69" i="1"/>
  <c r="Q68" i="1"/>
  <c r="R68" i="1" s="1"/>
  <c r="F70" i="1" l="1"/>
  <c r="E70" i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D71" i="1" s="1"/>
  <c r="O70" i="1"/>
  <c r="F71" i="1" l="1"/>
  <c r="E71" i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D72" i="1" s="1"/>
  <c r="O71" i="1"/>
  <c r="F72" i="1" l="1"/>
  <c r="I72" i="1"/>
  <c r="E72" i="1"/>
  <c r="F73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D73" i="1" s="1"/>
  <c r="O72" i="1"/>
  <c r="I73" i="1" l="1"/>
  <c r="E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D74" i="1" s="1"/>
  <c r="O73" i="1"/>
  <c r="F74" i="1" l="1"/>
  <c r="I74" i="1"/>
  <c r="E74" i="1"/>
  <c r="H18" i="1"/>
  <c r="G19" i="1"/>
  <c r="N17" i="1"/>
  <c r="P17" i="1" s="1"/>
  <c r="B17" i="1" s="1"/>
  <c r="J19" i="1"/>
  <c r="K18" i="1"/>
  <c r="L18" i="1" s="1"/>
  <c r="M18" i="1" s="1"/>
  <c r="A75" i="1"/>
  <c r="D75" i="1" s="1"/>
  <c r="O74" i="1"/>
  <c r="C61" i="1"/>
  <c r="W74" i="1"/>
  <c r="X74" i="1"/>
  <c r="Q73" i="1"/>
  <c r="R73" i="1" s="1"/>
  <c r="I75" i="1" l="1"/>
  <c r="F75" i="1"/>
  <c r="E75" i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I76" i="1" s="1"/>
  <c r="A76" i="1"/>
  <c r="D76" i="1" s="1"/>
  <c r="F76" i="1" l="1"/>
  <c r="E76" i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I77" i="1" s="1"/>
  <c r="A77" i="1"/>
  <c r="D77" i="1" s="1"/>
  <c r="C63" i="1"/>
  <c r="F77" i="1" l="1"/>
  <c r="E77" i="1"/>
  <c r="H21" i="1"/>
  <c r="G22" i="1"/>
  <c r="K21" i="1"/>
  <c r="L21" i="1" s="1"/>
  <c r="M21" i="1" s="1"/>
  <c r="J22" i="1"/>
  <c r="N20" i="1"/>
  <c r="P20" i="1" s="1"/>
  <c r="B20" i="1" s="1"/>
  <c r="C64" i="1"/>
  <c r="A78" i="1"/>
  <c r="D78" i="1" s="1"/>
  <c r="O77" i="1"/>
  <c r="I78" i="1" s="1"/>
  <c r="Q76" i="1"/>
  <c r="R76" i="1" s="1"/>
  <c r="X77" i="1"/>
  <c r="W77" i="1"/>
  <c r="F78" i="1" l="1"/>
  <c r="E78" i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D79" i="1" s="1"/>
  <c r="F79" i="1" l="1"/>
  <c r="E79" i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D80" i="1" s="1"/>
  <c r="C66" i="1"/>
  <c r="X79" i="1"/>
  <c r="Q78" i="1"/>
  <c r="R78" i="1" s="1"/>
  <c r="W79" i="1"/>
  <c r="E80" i="1" l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D81" i="1" s="1"/>
  <c r="O80" i="1"/>
  <c r="I81" i="1" s="1"/>
  <c r="E81" i="1" l="1"/>
  <c r="F82" i="1" s="1"/>
  <c r="K25" i="1"/>
  <c r="L25" i="1" s="1"/>
  <c r="M25" i="1" s="1"/>
  <c r="J26" i="1"/>
  <c r="H25" i="1"/>
  <c r="G26" i="1"/>
  <c r="N24" i="1"/>
  <c r="P24" i="1" s="1"/>
  <c r="B24" i="1" s="1"/>
  <c r="A82" i="1"/>
  <c r="D82" i="1" s="1"/>
  <c r="O81" i="1"/>
  <c r="I82" i="1" s="1"/>
  <c r="Q80" i="1"/>
  <c r="R80" i="1" s="1"/>
  <c r="X81" i="1"/>
  <c r="W81" i="1"/>
  <c r="C68" i="1"/>
  <c r="E82" i="1" l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D83" i="1" s="1"/>
  <c r="O82" i="1"/>
  <c r="I83" i="1" s="1"/>
  <c r="C69" i="1"/>
  <c r="E83" i="1" l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D84" i="1" s="1"/>
  <c r="X83" i="1"/>
  <c r="Q82" i="1"/>
  <c r="R82" i="1" s="1"/>
  <c r="W83" i="1"/>
  <c r="E84" i="1" l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D85" i="1" s="1"/>
  <c r="O84" i="1"/>
  <c r="I85" i="1" s="1"/>
  <c r="C71" i="1"/>
  <c r="E85" i="1" l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D86" i="1" s="1"/>
  <c r="O85" i="1"/>
  <c r="I86" i="1" s="1"/>
  <c r="E86" i="1" l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D87" i="1" s="1"/>
  <c r="W86" i="1"/>
  <c r="Q85" i="1"/>
  <c r="R85" i="1" s="1"/>
  <c r="X86" i="1"/>
  <c r="C73" i="1"/>
  <c r="E87" i="1" l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D88" i="1" s="1"/>
  <c r="C74" i="1"/>
  <c r="Q86" i="1"/>
  <c r="R86" i="1" s="1"/>
  <c r="X87" i="1"/>
  <c r="W87" i="1"/>
  <c r="E88" i="1" l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D89" i="1" s="1"/>
  <c r="X88" i="1"/>
  <c r="W88" i="1"/>
  <c r="Q87" i="1"/>
  <c r="R87" i="1" s="1"/>
  <c r="E89" i="1" l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D90" i="1" s="1"/>
  <c r="C76" i="1"/>
  <c r="W89" i="1"/>
  <c r="X89" i="1"/>
  <c r="Q88" i="1"/>
  <c r="R88" i="1" s="1"/>
  <c r="E90" i="1" l="1"/>
  <c r="F91" i="1" s="1"/>
  <c r="H34" i="1"/>
  <c r="G35" i="1"/>
  <c r="K34" i="1"/>
  <c r="L34" i="1" s="1"/>
  <c r="M34" i="1" s="1"/>
  <c r="J35" i="1"/>
  <c r="N33" i="1"/>
  <c r="P33" i="1" s="1"/>
  <c r="B33" i="1" s="1"/>
  <c r="A91" i="1"/>
  <c r="D91" i="1" s="1"/>
  <c r="O90" i="1"/>
  <c r="I91" i="1" s="1"/>
  <c r="W90" i="1"/>
  <c r="X90" i="1"/>
  <c r="Q89" i="1"/>
  <c r="R89" i="1" s="1"/>
  <c r="C77" i="1"/>
  <c r="E91" i="1" l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D92" i="1" s="1"/>
  <c r="O91" i="1"/>
  <c r="I92" i="1" s="1"/>
  <c r="X91" i="1"/>
  <c r="Q90" i="1"/>
  <c r="R90" i="1" s="1"/>
  <c r="W91" i="1"/>
  <c r="E92" i="1" l="1"/>
  <c r="F93" i="1" s="1"/>
  <c r="H36" i="1"/>
  <c r="G37" i="1"/>
  <c r="K36" i="1"/>
  <c r="L36" i="1" s="1"/>
  <c r="M36" i="1" s="1"/>
  <c r="J37" i="1"/>
  <c r="N35" i="1"/>
  <c r="P35" i="1" s="1"/>
  <c r="B35" i="1" s="1"/>
  <c r="A93" i="1"/>
  <c r="D93" i="1" s="1"/>
  <c r="O92" i="1"/>
  <c r="I93" i="1" s="1"/>
  <c r="X92" i="1"/>
  <c r="Q91" i="1"/>
  <c r="R91" i="1" s="1"/>
  <c r="W92" i="1"/>
  <c r="C79" i="1"/>
  <c r="E93" i="1" l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s="1"/>
  <c r="E94" i="1" l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D95" i="1" s="1"/>
  <c r="O94" i="1"/>
  <c r="I95" i="1" s="1"/>
  <c r="Q93" i="1"/>
  <c r="R93" i="1" s="1"/>
  <c r="W94" i="1"/>
  <c r="X94" i="1"/>
  <c r="E95" i="1" l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s="1"/>
  <c r="E96" i="1" l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D97" i="1" s="1"/>
  <c r="O96" i="1"/>
  <c r="I97" i="1" s="1"/>
  <c r="C83" i="1"/>
  <c r="E97" i="1" l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s="1"/>
  <c r="E98" i="1" l="1"/>
  <c r="F99" i="1" s="1"/>
  <c r="K42" i="1"/>
  <c r="L42" i="1" s="1"/>
  <c r="M42" i="1" s="1"/>
  <c r="J43" i="1"/>
  <c r="G43" i="1"/>
  <c r="H42" i="1"/>
  <c r="N41" i="1"/>
  <c r="P41" i="1" s="1"/>
  <c r="B41" i="1" s="1"/>
  <c r="A99" i="1"/>
  <c r="D99" i="1" s="1"/>
  <c r="O98" i="1"/>
  <c r="I99" i="1" s="1"/>
  <c r="C85" i="1"/>
  <c r="W98" i="1"/>
  <c r="Q97" i="1"/>
  <c r="R97" i="1" s="1"/>
  <c r="X98" i="1"/>
  <c r="E99" i="1" l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s="1"/>
  <c r="E100" i="1" l="1"/>
  <c r="F101" i="1" s="1"/>
  <c r="K44" i="1"/>
  <c r="L44" i="1" s="1"/>
  <c r="M44" i="1" s="1"/>
  <c r="J45" i="1"/>
  <c r="N43" i="1"/>
  <c r="P43" i="1" s="1"/>
  <c r="B43" i="1" s="1"/>
  <c r="G45" i="1"/>
  <c r="H44" i="1"/>
  <c r="A101" i="1"/>
  <c r="D101" i="1" s="1"/>
  <c r="O100" i="1"/>
  <c r="I101" i="1" s="1"/>
  <c r="C87" i="1"/>
  <c r="Q99" i="1"/>
  <c r="R99" i="1" s="1"/>
  <c r="W100" i="1"/>
  <c r="X100" i="1"/>
  <c r="E101" i="1" l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D102" i="1" s="1"/>
  <c r="O101" i="1"/>
  <c r="I102" i="1" s="1"/>
  <c r="E102" i="1" l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D103" i="1" s="1"/>
  <c r="O102" i="1"/>
  <c r="I103" i="1" s="1"/>
  <c r="E103" i="1" l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D104" i="1" s="1"/>
  <c r="O103" i="1"/>
  <c r="I104" i="1" s="1"/>
  <c r="E104" i="1" l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s="1"/>
  <c r="E105" i="1" l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D106" i="1" s="1"/>
  <c r="C92" i="1"/>
  <c r="Q104" i="1"/>
  <c r="R104" i="1" s="1"/>
  <c r="W105" i="1"/>
  <c r="X105" i="1"/>
  <c r="E106" i="1" l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D107" i="1" s="1"/>
  <c r="W106" i="1"/>
  <c r="Q105" i="1"/>
  <c r="R105" i="1" s="1"/>
  <c r="X106" i="1"/>
  <c r="E107" i="1" l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D108" i="1" s="1"/>
  <c r="O107" i="1"/>
  <c r="I108" i="1" s="1"/>
  <c r="X107" i="1"/>
  <c r="Q106" i="1"/>
  <c r="R106" i="1" s="1"/>
  <c r="W107" i="1"/>
  <c r="E108" i="1" l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D109" i="1" s="1"/>
  <c r="C95" i="1"/>
  <c r="W108" i="1"/>
  <c r="X108" i="1"/>
  <c r="Q107" i="1"/>
  <c r="R107" i="1" s="1"/>
  <c r="E109" i="1" l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D110" i="1" s="1"/>
  <c r="O109" i="1"/>
  <c r="I110" i="1" s="1"/>
  <c r="E110" i="1" l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D111" i="1" s="1"/>
  <c r="O110" i="1"/>
  <c r="I111" i="1" s="1"/>
  <c r="E111" i="1" l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D112" i="1" s="1"/>
  <c r="O111" i="1"/>
  <c r="I112" i="1" s="1"/>
  <c r="E112" i="1" l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D113" i="1" s="1"/>
  <c r="O112" i="1"/>
  <c r="I113" i="1" s="1"/>
  <c r="C99" i="1"/>
  <c r="E113" i="1" l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D114" i="1" s="1"/>
  <c r="C100" i="1"/>
  <c r="E114" i="1" l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D115" i="1" s="1"/>
  <c r="C101" i="1"/>
  <c r="E115" i="1" l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D116" i="1" s="1"/>
  <c r="O115" i="1"/>
  <c r="I116" i="1" s="1"/>
  <c r="E116" i="1" l="1"/>
  <c r="F117" i="1" s="1"/>
  <c r="G61" i="1"/>
  <c r="H60" i="1"/>
  <c r="N59" i="1"/>
  <c r="P59" i="1" s="1"/>
  <c r="B59" i="1" s="1"/>
  <c r="K60" i="1"/>
  <c r="L60" i="1" s="1"/>
  <c r="M60" i="1" s="1"/>
  <c r="J61" i="1"/>
  <c r="A117" i="1"/>
  <c r="D117" i="1" s="1"/>
  <c r="O116" i="1"/>
  <c r="I117" i="1" s="1"/>
  <c r="C103" i="1"/>
  <c r="Q115" i="1"/>
  <c r="R115" i="1" s="1"/>
  <c r="W116" i="1"/>
  <c r="X116" i="1"/>
  <c r="E117" i="1" l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D118" i="1" s="1"/>
  <c r="O117" i="1"/>
  <c r="I118" i="1" s="1"/>
  <c r="E118" i="1" l="1"/>
  <c r="F119" i="1" s="1"/>
  <c r="H62" i="1"/>
  <c r="G63" i="1"/>
  <c r="N61" i="1"/>
  <c r="P61" i="1" s="1"/>
  <c r="B61" i="1" s="1"/>
  <c r="K62" i="1"/>
  <c r="L62" i="1" s="1"/>
  <c r="M62" i="1" s="1"/>
  <c r="J63" i="1"/>
  <c r="A119" i="1"/>
  <c r="D119" i="1" s="1"/>
  <c r="O118" i="1"/>
  <c r="I119" i="1" s="1"/>
  <c r="Q117" i="1"/>
  <c r="R117" i="1" s="1"/>
  <c r="X118" i="1"/>
  <c r="W118" i="1"/>
  <c r="C105" i="1"/>
  <c r="E119" i="1" l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D120" i="1" s="1"/>
  <c r="O119" i="1"/>
  <c r="I120" i="1" s="1"/>
  <c r="E120" i="1" l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s="1"/>
  <c r="E121" i="1" l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s="1"/>
  <c r="E122" i="1" l="1"/>
  <c r="F123" i="1" s="1"/>
  <c r="N65" i="1"/>
  <c r="P65" i="1" s="1"/>
  <c r="B65" i="1" s="1"/>
  <c r="H66" i="1"/>
  <c r="G67" i="1"/>
  <c r="J67" i="1"/>
  <c r="K66" i="1"/>
  <c r="L66" i="1" s="1"/>
  <c r="M66" i="1" s="1"/>
  <c r="A123" i="1"/>
  <c r="D123" i="1" s="1"/>
  <c r="O122" i="1"/>
  <c r="I123" i="1" s="1"/>
  <c r="X122" i="1"/>
  <c r="Q121" i="1"/>
  <c r="R121" i="1" s="1"/>
  <c r="W122" i="1"/>
  <c r="C109" i="1"/>
  <c r="E123" i="1" l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s="1"/>
  <c r="E124" i="1" l="1"/>
  <c r="F125" i="1" s="1"/>
  <c r="J69" i="1"/>
  <c r="K68" i="1"/>
  <c r="L68" i="1" s="1"/>
  <c r="M68" i="1" s="1"/>
  <c r="G69" i="1"/>
  <c r="H68" i="1"/>
  <c r="N67" i="1"/>
  <c r="P67" i="1" s="1"/>
  <c r="B67" i="1" s="1"/>
  <c r="A125" i="1"/>
  <c r="D125" i="1" s="1"/>
  <c r="O124" i="1"/>
  <c r="I125" i="1" s="1"/>
  <c r="C111" i="1"/>
  <c r="Q123" i="1"/>
  <c r="R123" i="1" s="1"/>
  <c r="W124" i="1"/>
  <c r="X124" i="1"/>
  <c r="E125" i="1" l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D126" i="1" s="1"/>
  <c r="O125" i="1"/>
  <c r="I126" i="1" s="1"/>
  <c r="E126" i="1" l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D127" i="1" s="1"/>
  <c r="O126" i="1"/>
  <c r="I127" i="1" s="1"/>
  <c r="C113" i="1"/>
  <c r="E127" i="1" l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s="1"/>
  <c r="E128" i="1" l="1"/>
  <c r="F129" i="1" s="1"/>
  <c r="K72" i="1"/>
  <c r="L72" i="1" s="1"/>
  <c r="M72" i="1" s="1"/>
  <c r="J73" i="1"/>
  <c r="H72" i="1"/>
  <c r="G73" i="1"/>
  <c r="N71" i="1"/>
  <c r="P71" i="1" s="1"/>
  <c r="B71" i="1" s="1"/>
  <c r="A129" i="1"/>
  <c r="D129" i="1" s="1"/>
  <c r="O128" i="1"/>
  <c r="I129" i="1" s="1"/>
  <c r="Q127" i="1"/>
  <c r="R127" i="1" s="1"/>
  <c r="X128" i="1"/>
  <c r="W128" i="1"/>
  <c r="C115" i="1"/>
  <c r="E129" i="1" l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s="1"/>
  <c r="E130" i="1" l="1"/>
  <c r="F131" i="1" s="1"/>
  <c r="J75" i="1"/>
  <c r="K74" i="1"/>
  <c r="L74" i="1" s="1"/>
  <c r="M74" i="1" s="1"/>
  <c r="H74" i="1"/>
  <c r="G75" i="1"/>
  <c r="N73" i="1"/>
  <c r="P73" i="1" s="1"/>
  <c r="B73" i="1" s="1"/>
  <c r="A131" i="1"/>
  <c r="D131" i="1" s="1"/>
  <c r="O130" i="1"/>
  <c r="I131" i="1" s="1"/>
  <c r="C117" i="1"/>
  <c r="W130" i="1"/>
  <c r="Q129" i="1"/>
  <c r="R129" i="1" s="1"/>
  <c r="X130" i="1"/>
  <c r="E131" i="1" l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s="1"/>
  <c r="E132" i="1" l="1"/>
  <c r="F133" i="1" s="1"/>
  <c r="H76" i="1"/>
  <c r="G77" i="1"/>
  <c r="K76" i="1"/>
  <c r="L76" i="1" s="1"/>
  <c r="M76" i="1" s="1"/>
  <c r="J77" i="1"/>
  <c r="N75" i="1"/>
  <c r="P75" i="1" s="1"/>
  <c r="B75" i="1" s="1"/>
  <c r="A133" i="1"/>
  <c r="D133" i="1" s="1"/>
  <c r="O132" i="1"/>
  <c r="I133" i="1" s="1"/>
  <c r="C119" i="1"/>
  <c r="Q131" i="1"/>
  <c r="R131" i="1" s="1"/>
  <c r="X132" i="1"/>
  <c r="W132" i="1"/>
  <c r="E133" i="1" l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D134" i="1" s="1"/>
  <c r="O133" i="1"/>
  <c r="I134" i="1" s="1"/>
  <c r="E134" i="1" l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D135" i="1" s="1"/>
  <c r="Q133" i="1"/>
  <c r="R133" i="1" s="1"/>
  <c r="W134" i="1"/>
  <c r="X134" i="1"/>
  <c r="E135" i="1" l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s="1"/>
  <c r="E136" i="1" l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D137" i="1" s="1"/>
  <c r="O136" i="1"/>
  <c r="I137" i="1" s="1"/>
  <c r="C123" i="1"/>
  <c r="E137" i="1" l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s="1"/>
  <c r="E138" i="1" l="1"/>
  <c r="F139" i="1" s="1"/>
  <c r="H82" i="1"/>
  <c r="G83" i="1"/>
  <c r="N81" i="1"/>
  <c r="P81" i="1" s="1"/>
  <c r="B81" i="1" s="1"/>
  <c r="J83" i="1"/>
  <c r="K82" i="1"/>
  <c r="L82" i="1" s="1"/>
  <c r="M82" i="1" s="1"/>
  <c r="A139" i="1"/>
  <c r="D139" i="1" s="1"/>
  <c r="O138" i="1"/>
  <c r="I139" i="1" s="1"/>
  <c r="C125" i="1"/>
  <c r="Q137" i="1"/>
  <c r="R137" i="1" s="1"/>
  <c r="W138" i="1"/>
  <c r="X138" i="1"/>
  <c r="E139" i="1" l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D140" i="1" s="1"/>
  <c r="C126" i="1"/>
  <c r="E140" i="1" l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D141" i="1" s="1"/>
  <c r="O140" i="1"/>
  <c r="I141" i="1" s="1"/>
  <c r="W140" i="1"/>
  <c r="Q139" i="1"/>
  <c r="R139" i="1" s="1"/>
  <c r="X140" i="1"/>
  <c r="E141" i="1" l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D142" i="1" s="1"/>
  <c r="C128" i="1"/>
  <c r="E142" i="1" l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D143" i="1" s="1"/>
  <c r="O142" i="1"/>
  <c r="I143" i="1" s="1"/>
  <c r="W142" i="1"/>
  <c r="Q141" i="1"/>
  <c r="R141" i="1" s="1"/>
  <c r="X142" i="1"/>
  <c r="E143" i="1" l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D144" i="1" s="1"/>
  <c r="C130" i="1"/>
  <c r="E144" i="1" l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D145" i="1" s="1"/>
  <c r="O144" i="1"/>
  <c r="I145" i="1" s="1"/>
  <c r="Q143" i="1"/>
  <c r="R143" i="1" s="1"/>
  <c r="X144" i="1"/>
  <c r="W144" i="1"/>
  <c r="E145" i="1" l="1"/>
  <c r="F146" i="1" s="1"/>
  <c r="N88" i="1"/>
  <c r="P88" i="1" s="1"/>
  <c r="B88" i="1" s="1"/>
  <c r="G90" i="1"/>
  <c r="H89" i="1"/>
  <c r="J90" i="1"/>
  <c r="K89" i="1"/>
  <c r="L89" i="1" s="1"/>
  <c r="M89" i="1" s="1"/>
  <c r="A146" i="1"/>
  <c r="D146" i="1" s="1"/>
  <c r="O145" i="1"/>
  <c r="I146" i="1" s="1"/>
  <c r="C132" i="1"/>
  <c r="X145" i="1"/>
  <c r="Q144" i="1"/>
  <c r="R144" i="1" s="1"/>
  <c r="W145" i="1"/>
  <c r="E146" i="1" l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D147" i="1" s="1"/>
  <c r="O146" i="1"/>
  <c r="I147" i="1" s="1"/>
  <c r="E147" i="1" l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D148" i="1" s="1"/>
  <c r="C134" i="1"/>
  <c r="Q146" i="1"/>
  <c r="R146" i="1" s="1"/>
  <c r="W147" i="1"/>
  <c r="X147" i="1"/>
  <c r="E148" i="1" l="1"/>
  <c r="F149" i="1" s="1"/>
  <c r="K92" i="1"/>
  <c r="L92" i="1" s="1"/>
  <c r="M92" i="1" s="1"/>
  <c r="J93" i="1"/>
  <c r="G93" i="1"/>
  <c r="H92" i="1"/>
  <c r="N91" i="1"/>
  <c r="P91" i="1" s="1"/>
  <c r="B91" i="1" s="1"/>
  <c r="A149" i="1"/>
  <c r="D149" i="1" s="1"/>
  <c r="O148" i="1"/>
  <c r="I149" i="1" s="1"/>
  <c r="C135" i="1"/>
  <c r="W148" i="1"/>
  <c r="Q147" i="1"/>
  <c r="R147" i="1" s="1"/>
  <c r="X148" i="1"/>
  <c r="E149" i="1" l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D150" i="1" s="1"/>
  <c r="C136" i="1"/>
  <c r="Q148" i="1"/>
  <c r="R148" i="1" s="1"/>
  <c r="X149" i="1"/>
  <c r="W149" i="1"/>
  <c r="E150" i="1" l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s="1"/>
  <c r="E151" i="1" l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D152" i="1" s="1"/>
  <c r="W151" i="1"/>
  <c r="X151" i="1"/>
  <c r="Q150" i="1"/>
  <c r="R150" i="1" s="1"/>
  <c r="C138" i="1"/>
  <c r="E152" i="1" l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D153" i="1" s="1"/>
  <c r="Q151" i="1"/>
  <c r="R151" i="1" s="1"/>
  <c r="X152" i="1"/>
  <c r="W152" i="1"/>
  <c r="C139" i="1"/>
  <c r="E153" i="1" l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s="1"/>
  <c r="E154" i="1" l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D155" i="1" s="1"/>
  <c r="O154" i="1"/>
  <c r="I155" i="1" s="1"/>
  <c r="E155" i="1" l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D156" i="1" s="1"/>
  <c r="O155" i="1"/>
  <c r="I156" i="1" s="1"/>
  <c r="W155" i="1"/>
  <c r="Q154" i="1"/>
  <c r="R154" i="1" s="1"/>
  <c r="X155" i="1"/>
  <c r="E156" i="1" l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D157" i="1" s="1"/>
  <c r="Q155" i="1"/>
  <c r="R155" i="1" s="1"/>
  <c r="X156" i="1"/>
  <c r="W156" i="1"/>
  <c r="E157" i="1" l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D158" i="1" s="1"/>
  <c r="C144" i="1"/>
  <c r="X157" i="1"/>
  <c r="Q156" i="1"/>
  <c r="R156" i="1" s="1"/>
  <c r="W157" i="1"/>
  <c r="E158" i="1" l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D159" i="1" s="1"/>
  <c r="O158" i="1"/>
  <c r="I159" i="1" s="1"/>
  <c r="C145" i="1"/>
  <c r="Q157" i="1"/>
  <c r="R157" i="1" s="1"/>
  <c r="X158" i="1"/>
  <c r="W158" i="1"/>
  <c r="E159" i="1" l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D160" i="1" s="1"/>
  <c r="C146" i="1"/>
  <c r="X159" i="1"/>
  <c r="Q158" i="1"/>
  <c r="R158" i="1" s="1"/>
  <c r="W159" i="1"/>
  <c r="E160" i="1" l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D161" i="1" s="1"/>
  <c r="O160" i="1"/>
  <c r="I161" i="1" s="1"/>
  <c r="E161" i="1" l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s="1"/>
  <c r="E162" i="1" l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D163" i="1" s="1"/>
  <c r="O162" i="1"/>
  <c r="I163" i="1" s="1"/>
  <c r="C149" i="1"/>
  <c r="W162" i="1"/>
  <c r="X162" i="1"/>
  <c r="Q161" i="1"/>
  <c r="R161" i="1" s="1"/>
  <c r="E163" i="1" l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s="1"/>
  <c r="E164" i="1" l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D165" i="1" s="1"/>
  <c r="Q163" i="1"/>
  <c r="R163" i="1" s="1"/>
  <c r="X164" i="1"/>
  <c r="W164" i="1"/>
  <c r="C151" i="1"/>
  <c r="E165" i="1" l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D166" i="1" s="1"/>
  <c r="Q164" i="1"/>
  <c r="R164" i="1" s="1"/>
  <c r="X165" i="1"/>
  <c r="W165" i="1"/>
  <c r="E166" i="1" l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D167" i="1" s="1"/>
  <c r="O166" i="1"/>
  <c r="I167" i="1" s="1"/>
  <c r="W166" i="1"/>
  <c r="Q165" i="1"/>
  <c r="R165" i="1" s="1"/>
  <c r="X166" i="1"/>
  <c r="C153" i="1"/>
  <c r="E167" i="1" l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D168" i="1" s="1"/>
  <c r="O167" i="1"/>
  <c r="I168" i="1" s="1"/>
  <c r="C154" i="1"/>
  <c r="Q166" i="1"/>
  <c r="R166" i="1" s="1"/>
  <c r="W167" i="1"/>
  <c r="X167" i="1"/>
  <c r="E168" i="1" l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s="1"/>
  <c r="E169" i="1" l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D170" i="1" s="1"/>
  <c r="C156" i="1"/>
  <c r="E170" i="1" l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D171" i="1" s="1"/>
  <c r="Q169" i="1"/>
  <c r="R169" i="1" s="1"/>
  <c r="X170" i="1"/>
  <c r="W170" i="1"/>
  <c r="E171" i="1" l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D172" i="1" s="1"/>
  <c r="O171" i="1"/>
  <c r="I172" i="1" s="1"/>
  <c r="E172" i="1" l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s="1"/>
  <c r="E173" i="1" l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D174" i="1" s="1"/>
  <c r="O173" i="1"/>
  <c r="I174" i="1" s="1"/>
  <c r="W173" i="1"/>
  <c r="X173" i="1"/>
  <c r="Q172" i="1"/>
  <c r="R172" i="1" s="1"/>
  <c r="E174" i="1" l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s="1"/>
  <c r="E175" i="1" l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D176" i="1" s="1"/>
  <c r="O175" i="1"/>
  <c r="I176" i="1" s="1"/>
  <c r="Q174" i="1"/>
  <c r="R174" i="1" s="1"/>
  <c r="X175" i="1"/>
  <c r="W175" i="1"/>
  <c r="C162" i="1"/>
  <c r="E176" i="1" l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s="1"/>
  <c r="E177" i="1" l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D178" i="1" s="1"/>
  <c r="O177" i="1"/>
  <c r="I178" i="1" s="1"/>
  <c r="W177" i="1"/>
  <c r="Q176" i="1"/>
  <c r="R176" i="1" s="1"/>
  <c r="X177" i="1"/>
  <c r="C164" i="1"/>
  <c r="E178" i="1" l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D179" i="1" s="1"/>
  <c r="C165" i="1"/>
  <c r="Q177" i="1"/>
  <c r="R177" i="1" s="1"/>
  <c r="X178" i="1"/>
  <c r="W178" i="1"/>
  <c r="E179" i="1" l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D180" i="1" s="1"/>
  <c r="O179" i="1"/>
  <c r="I180" i="1" s="1"/>
  <c r="Q178" i="1"/>
  <c r="R178" i="1" s="1"/>
  <c r="X179" i="1"/>
  <c r="W179" i="1"/>
  <c r="E180" i="1" l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D181" i="1" s="1"/>
  <c r="C167" i="1"/>
  <c r="E181" i="1" l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D182" i="1" s="1"/>
  <c r="O181" i="1"/>
  <c r="I182" i="1" s="1"/>
  <c r="E182" i="1" l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D183" i="1" s="1"/>
  <c r="C169" i="1"/>
  <c r="E183" i="1" l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D184" i="1" s="1"/>
  <c r="O183" i="1"/>
  <c r="I184" i="1" s="1"/>
  <c r="Q182" i="1"/>
  <c r="R182" i="1" s="1"/>
  <c r="W183" i="1"/>
  <c r="X183" i="1"/>
  <c r="E184" i="1" l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D185" i="1" s="1"/>
  <c r="C171" i="1"/>
  <c r="E185" i="1" l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D186" i="1" s="1"/>
  <c r="O185" i="1"/>
  <c r="I186" i="1" s="1"/>
  <c r="E186" i="1" l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D187" i="1" s="1"/>
  <c r="O186" i="1"/>
  <c r="I187" i="1" s="1"/>
  <c r="C173" i="1"/>
  <c r="E187" i="1" l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D188" i="1" s="1"/>
  <c r="O187" i="1"/>
  <c r="I188" i="1" s="1"/>
  <c r="E188" i="1" l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D189" i="1" s="1"/>
  <c r="O188" i="1"/>
  <c r="I189" i="1" s="1"/>
  <c r="C175" i="1"/>
  <c r="Q187" i="1"/>
  <c r="R187" i="1" s="1"/>
  <c r="W188" i="1"/>
  <c r="X188" i="1"/>
  <c r="E189" i="1" l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D190" i="1" s="1"/>
  <c r="O189" i="1"/>
  <c r="I190" i="1" s="1"/>
  <c r="E190" i="1" l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D191" i="1" s="1"/>
  <c r="O190" i="1"/>
  <c r="I191" i="1" s="1"/>
  <c r="C177" i="1"/>
  <c r="E191" i="1" l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D192" i="1" s="1"/>
  <c r="O191" i="1"/>
  <c r="I192" i="1" s="1"/>
  <c r="Q190" i="1"/>
  <c r="R190" i="1" s="1"/>
  <c r="X191" i="1"/>
  <c r="W191" i="1"/>
  <c r="E192" i="1" l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D193" i="1" s="1"/>
  <c r="C179" i="1"/>
  <c r="E193" i="1" l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D194" i="1" s="1"/>
  <c r="X193" i="1"/>
  <c r="Q192" i="1"/>
  <c r="R192" i="1" s="1"/>
  <c r="W193" i="1"/>
  <c r="E194" i="1" l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D195" i="1" s="1"/>
  <c r="Q193" i="1"/>
  <c r="R193" i="1" s="1"/>
  <c r="X194" i="1"/>
  <c r="W194" i="1"/>
  <c r="C181" i="1"/>
  <c r="E195" i="1" l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D196" i="1" s="1"/>
  <c r="O195" i="1"/>
  <c r="I196" i="1" s="1"/>
  <c r="Q194" i="1"/>
  <c r="R194" i="1" s="1"/>
  <c r="X195" i="1"/>
  <c r="W195" i="1"/>
  <c r="E196" i="1" l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D197" i="1" s="1"/>
  <c r="O196" i="1"/>
  <c r="I197" i="1" s="1"/>
  <c r="C183" i="1"/>
  <c r="E197" i="1" l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s="1"/>
  <c r="E198" i="1" l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D199" i="1" s="1"/>
  <c r="O198" i="1"/>
  <c r="I199" i="1" s="1"/>
  <c r="Q197" i="1"/>
  <c r="R197" i="1" s="1"/>
  <c r="W198" i="1"/>
  <c r="X198" i="1"/>
  <c r="C185" i="1"/>
  <c r="E199" i="1" l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D200" i="1" s="1"/>
  <c r="O199" i="1"/>
  <c r="I200" i="1" s="1"/>
  <c r="C186" i="1"/>
  <c r="Q198" i="1"/>
  <c r="R198" i="1" s="1"/>
  <c r="W199" i="1"/>
  <c r="X199" i="1"/>
  <c r="E200" i="1" l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D201" i="1" s="1"/>
  <c r="O200" i="1"/>
  <c r="I201" i="1" s="1"/>
  <c r="C187" i="1"/>
  <c r="Q199" i="1"/>
  <c r="R199" i="1" s="1"/>
  <c r="W200" i="1"/>
  <c r="X200" i="1"/>
  <c r="E201" i="1" l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D202" i="1" s="1"/>
  <c r="O201" i="1"/>
  <c r="I202" i="1" s="1"/>
  <c r="Q200" i="1"/>
  <c r="R200" i="1" s="1"/>
  <c r="X201" i="1"/>
  <c r="W201" i="1"/>
  <c r="E202" i="1" l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D203" i="1" s="1"/>
  <c r="O202" i="1"/>
  <c r="I203" i="1" s="1"/>
  <c r="C189" i="1"/>
  <c r="E203" i="1" l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s="1"/>
  <c r="E204" i="1" l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D205" i="1" s="1"/>
  <c r="O204" i="1"/>
  <c r="I205" i="1" s="1"/>
  <c r="Q203" i="1"/>
  <c r="R203" i="1" s="1"/>
  <c r="X204" i="1"/>
  <c r="W204" i="1"/>
  <c r="C191" i="1"/>
  <c r="E205" i="1" l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D206" i="1" s="1"/>
  <c r="O205" i="1"/>
  <c r="I206" i="1" s="1"/>
  <c r="E206" i="1" l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D207" i="1" s="1"/>
  <c r="O206" i="1"/>
  <c r="I207" i="1" s="1"/>
  <c r="E207" i="1" l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D208" i="1" s="1"/>
  <c r="O207" i="1"/>
  <c r="I208" i="1" s="1"/>
  <c r="E208" i="1" l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D209" i="1" s="1"/>
  <c r="C195" i="1"/>
  <c r="E209" i="1" l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D210" i="1" s="1"/>
  <c r="O209" i="1"/>
  <c r="I210" i="1" s="1"/>
  <c r="E210" i="1" l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D211" i="1" s="1"/>
  <c r="O210" i="1"/>
  <c r="I211" i="1" s="1"/>
  <c r="C197" i="1"/>
  <c r="E211" i="1" l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D212" i="1" s="1"/>
  <c r="O211" i="1"/>
  <c r="I212" i="1" s="1"/>
  <c r="E212" i="1" l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D213" i="1" s="1"/>
  <c r="O212" i="1"/>
  <c r="I213" i="1" s="1"/>
  <c r="C199" i="1"/>
  <c r="E213" i="1" l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D214" i="1" s="1"/>
  <c r="O213" i="1"/>
  <c r="I214" i="1" s="1"/>
  <c r="Q212" i="1"/>
  <c r="R212" i="1" s="1"/>
  <c r="W213" i="1"/>
  <c r="X213" i="1"/>
  <c r="E214" i="1" l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D215" i="1" s="1"/>
  <c r="C201" i="1"/>
  <c r="E215" i="1" l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D216" i="1" s="1"/>
  <c r="O215" i="1"/>
  <c r="I216" i="1" s="1"/>
  <c r="C202" i="1"/>
  <c r="Q214" i="1"/>
  <c r="R214" i="1" s="1"/>
  <c r="W215" i="1"/>
  <c r="X215" i="1"/>
  <c r="E216" i="1" l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D217" i="1" s="1"/>
  <c r="C203" i="1"/>
  <c r="E217" i="1" l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D218" i="1" s="1"/>
  <c r="O217" i="1"/>
  <c r="I218" i="1" s="1"/>
  <c r="Q216" i="1"/>
  <c r="R216" i="1" s="1"/>
  <c r="W217" i="1"/>
  <c r="X217" i="1"/>
  <c r="E218" i="1" l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D219" i="1" s="1"/>
  <c r="C205" i="1"/>
  <c r="Q217" i="1"/>
  <c r="R217" i="1" s="1"/>
  <c r="W218" i="1"/>
  <c r="X218" i="1"/>
  <c r="E219" i="1" l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D220" i="1" s="1"/>
  <c r="O219" i="1"/>
  <c r="I220" i="1" s="1"/>
  <c r="C206" i="1"/>
  <c r="Q218" i="1"/>
  <c r="R218" i="1" s="1"/>
  <c r="X219" i="1"/>
  <c r="W219" i="1"/>
  <c r="E220" i="1" l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D221" i="1" s="1"/>
  <c r="O220" i="1"/>
  <c r="I221" i="1" s="1"/>
  <c r="E221" i="1" l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D222" i="1" s="1"/>
  <c r="O221" i="1"/>
  <c r="I222" i="1" s="1"/>
  <c r="C208" i="1"/>
  <c r="R208" i="1" s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D223" i="1" s="1"/>
  <c r="O222" i="1"/>
  <c r="I223" i="1" s="1"/>
  <c r="E223" i="1" l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D224" i="1" s="1"/>
  <c r="C210" i="1"/>
  <c r="Q222" i="1"/>
  <c r="R222" i="1" s="1"/>
  <c r="X223" i="1"/>
  <c r="W223" i="1"/>
  <c r="E224" i="1" l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D225" i="1" s="1"/>
  <c r="C211" i="1"/>
  <c r="Q223" i="1"/>
  <c r="R223" i="1" s="1"/>
  <c r="X224" i="1"/>
  <c r="W224" i="1"/>
  <c r="E225" i="1" l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D226" i="1" s="1"/>
  <c r="O225" i="1"/>
  <c r="I226" i="1" s="1"/>
  <c r="Q224" i="1"/>
  <c r="R224" i="1" s="1"/>
  <c r="X225" i="1"/>
  <c r="W225" i="1"/>
  <c r="C212" i="1"/>
  <c r="E226" i="1" l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D227" i="1" s="1"/>
  <c r="C213" i="1"/>
  <c r="E227" i="1" l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D228" i="1" s="1"/>
  <c r="Q226" i="1"/>
  <c r="R226" i="1" s="1"/>
  <c r="X227" i="1"/>
  <c r="W227" i="1"/>
  <c r="E228" i="1" l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D229" i="1" s="1"/>
  <c r="C215" i="1"/>
  <c r="Q227" i="1"/>
  <c r="R227" i="1" s="1"/>
  <c r="X228" i="1"/>
  <c r="W228" i="1"/>
  <c r="E229" i="1" l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s="1"/>
  <c r="E230" i="1" l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D231" i="1" s="1"/>
  <c r="C217" i="1"/>
  <c r="W230" i="1"/>
  <c r="Q229" i="1"/>
  <c r="R229" i="1" s="1"/>
  <c r="X230" i="1"/>
  <c r="E231" i="1" l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D232" i="1" s="1"/>
  <c r="O231" i="1"/>
  <c r="I232" i="1" s="1"/>
  <c r="Q230" i="1"/>
  <c r="R230" i="1" s="1"/>
  <c r="X231" i="1"/>
  <c r="W231" i="1"/>
  <c r="C218" i="1"/>
  <c r="E232" i="1" l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s="1"/>
  <c r="E233" i="1" l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D234" i="1" s="1"/>
  <c r="X233" i="1"/>
  <c r="W233" i="1"/>
  <c r="Q232" i="1"/>
  <c r="R232" i="1" s="1"/>
  <c r="E234" i="1" l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D235" i="1" s="1"/>
  <c r="O234" i="1"/>
  <c r="I235" i="1" s="1"/>
  <c r="C221" i="1"/>
  <c r="W234" i="1"/>
  <c r="Q233" i="1"/>
  <c r="R233" i="1" s="1"/>
  <c r="X234" i="1"/>
  <c r="E235" i="1" l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s="1"/>
  <c r="E236" i="1" l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D237" i="1" s="1"/>
  <c r="O236" i="1"/>
  <c r="I237" i="1" s="1"/>
  <c r="W236" i="1"/>
  <c r="Q235" i="1"/>
  <c r="R235" i="1" s="1"/>
  <c r="X236" i="1"/>
  <c r="C223" i="1"/>
  <c r="E237" i="1" l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s="1"/>
  <c r="E238" i="1" l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D239" i="1" s="1"/>
  <c r="O238" i="1"/>
  <c r="I239" i="1" s="1"/>
  <c r="C225" i="1"/>
  <c r="W238" i="1"/>
  <c r="Q237" i="1"/>
  <c r="R237" i="1" s="1"/>
  <c r="X238" i="1"/>
  <c r="E239" i="1" l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D240" i="1" s="1"/>
  <c r="Q238" i="1"/>
  <c r="R238" i="1" s="1"/>
  <c r="X239" i="1"/>
  <c r="W239" i="1"/>
  <c r="E240" i="1" l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D241" i="1" s="1"/>
  <c r="O240" i="1"/>
  <c r="I241" i="1" s="1"/>
  <c r="W240" i="1"/>
  <c r="Q239" i="1"/>
  <c r="R239" i="1" s="1"/>
  <c r="X240" i="1"/>
  <c r="E241" i="1" l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s="1"/>
  <c r="E242" i="1" l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D243" i="1" s="1"/>
  <c r="O242" i="1"/>
  <c r="I243" i="1" s="1"/>
  <c r="W242" i="1"/>
  <c r="Q241" i="1"/>
  <c r="R241" i="1" s="1"/>
  <c r="X242" i="1"/>
  <c r="E243" i="1" l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D244" i="1" s="1"/>
  <c r="X243" i="1"/>
  <c r="Q242" i="1"/>
  <c r="R242" i="1" s="1"/>
  <c r="W243" i="1"/>
  <c r="E244" i="1" l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D245" i="1" s="1"/>
  <c r="O244" i="1"/>
  <c r="I245" i="1" s="1"/>
  <c r="W244" i="1"/>
  <c r="Q243" i="1"/>
  <c r="R243" i="1" s="1"/>
  <c r="X244" i="1"/>
  <c r="E245" i="1" l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D246" i="1" s="1"/>
  <c r="X245" i="1"/>
  <c r="W245" i="1"/>
  <c r="Q244" i="1"/>
  <c r="R244" i="1" s="1"/>
  <c r="E246" i="1" l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D247" i="1" s="1"/>
  <c r="W246" i="1"/>
  <c r="Q245" i="1"/>
  <c r="R245" i="1" s="1"/>
  <c r="X246" i="1"/>
  <c r="E247" i="1" l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D248" i="1" s="1"/>
  <c r="O247" i="1"/>
  <c r="I248" i="1" s="1"/>
  <c r="W247" i="1"/>
  <c r="Q246" i="1"/>
  <c r="R246" i="1" s="1"/>
  <c r="X247" i="1"/>
  <c r="E248" i="1" l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D249" i="1" s="1"/>
  <c r="Q247" i="1"/>
  <c r="R247" i="1" s="1"/>
  <c r="W248" i="1"/>
  <c r="X248" i="1"/>
  <c r="E249" i="1" l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D250" i="1" s="1"/>
  <c r="O249" i="1"/>
  <c r="I250" i="1" s="1"/>
  <c r="Q248" i="1"/>
  <c r="R248" i="1" s="1"/>
  <c r="X249" i="1"/>
  <c r="W249" i="1"/>
  <c r="E250" i="1" l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s="1"/>
  <c r="E251" i="1" l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D252" i="1" s="1"/>
  <c r="O251" i="1"/>
  <c r="I252" i="1" s="1"/>
  <c r="E252" i="1" l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D253" i="1" s="1"/>
  <c r="Q251" i="1"/>
  <c r="R251" i="1" s="1"/>
  <c r="X252" i="1"/>
  <c r="W252" i="1"/>
  <c r="E253" i="1" l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D254" i="1" s="1"/>
  <c r="X253" i="1"/>
  <c r="Q252" i="1"/>
  <c r="R252" i="1" s="1"/>
  <c r="W253" i="1"/>
  <c r="E254" i="1" l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D255" i="1" s="1"/>
  <c r="W254" i="1"/>
  <c r="Q253" i="1"/>
  <c r="R253" i="1" s="1"/>
  <c r="X254" i="1"/>
  <c r="E255" i="1" l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D256" i="1" s="1"/>
  <c r="X255" i="1"/>
  <c r="Q254" i="1"/>
  <c r="R254" i="1" s="1"/>
  <c r="W255" i="1"/>
  <c r="E256" i="1" l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D257" i="1" s="1"/>
  <c r="O256" i="1"/>
  <c r="I257" i="1" s="1"/>
  <c r="E257" i="1" l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D258" i="1" s="1"/>
  <c r="O257" i="1"/>
  <c r="I258" i="1" s="1"/>
  <c r="E258" i="1" l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D259" i="1" s="1"/>
  <c r="O258" i="1"/>
  <c r="I259" i="1" s="1"/>
  <c r="E259" i="1" l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D260" i="1" s="1"/>
  <c r="X259" i="1"/>
  <c r="W259" i="1"/>
  <c r="Q258" i="1"/>
  <c r="R258" i="1" s="1"/>
  <c r="E260" i="1" l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D261" i="1" s="1"/>
  <c r="W260" i="1"/>
  <c r="Q259" i="1"/>
  <c r="R259" i="1" s="1"/>
  <c r="X260" i="1"/>
  <c r="E261" i="1" l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D262" i="1" s="1"/>
  <c r="O261" i="1"/>
  <c r="I262" i="1" s="1"/>
  <c r="X261" i="1"/>
  <c r="Q260" i="1"/>
  <c r="R260" i="1" s="1"/>
  <c r="W261" i="1"/>
  <c r="E262" i="1" l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D263" i="1" s="1"/>
  <c r="O262" i="1"/>
  <c r="I263" i="1" s="1"/>
  <c r="X262" i="1"/>
  <c r="Q261" i="1"/>
  <c r="R261" i="1" s="1"/>
  <c r="W262" i="1"/>
  <c r="E263" i="1" l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D264" i="1" s="1"/>
  <c r="O263" i="1"/>
  <c r="I264" i="1" s="1"/>
  <c r="E264" i="1" l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D265" i="1" s="1"/>
  <c r="O264" i="1"/>
  <c r="I265" i="1" s="1"/>
  <c r="E265" i="1" l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D266" i="1" s="1"/>
  <c r="O265" i="1"/>
  <c r="I266" i="1" s="1"/>
  <c r="E266" i="1" l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D267" i="1" s="1"/>
  <c r="X266" i="1"/>
  <c r="W266" i="1"/>
  <c r="Q265" i="1"/>
  <c r="R265" i="1" s="1"/>
  <c r="E267" i="1" l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D268" i="1" s="1"/>
  <c r="O267" i="1"/>
  <c r="I268" i="1" s="1"/>
  <c r="X267" i="1"/>
  <c r="Q266" i="1"/>
  <c r="R266" i="1" s="1"/>
  <c r="W267" i="1"/>
  <c r="E268" i="1" l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D269" i="1" s="1"/>
  <c r="O268" i="1"/>
  <c r="I269" i="1" s="1"/>
  <c r="E269" i="1" l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D270" i="1" s="1"/>
  <c r="X269" i="1"/>
  <c r="W269" i="1"/>
  <c r="Q268" i="1"/>
  <c r="E270" i="1" l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D271" i="1" s="1"/>
  <c r="O270" i="1"/>
  <c r="I271" i="1" s="1"/>
  <c r="X270" i="1"/>
  <c r="Q269" i="1"/>
  <c r="R269" i="1" s="1"/>
  <c r="W270" i="1"/>
  <c r="E271" i="1" l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D272" i="1" s="1"/>
  <c r="O271" i="1"/>
  <c r="I272" i="1" s="1"/>
  <c r="E272" i="1" l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D273" i="1" s="1"/>
  <c r="O272" i="1"/>
  <c r="I273" i="1" s="1"/>
  <c r="E273" i="1" l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D274" i="1" s="1"/>
  <c r="O273" i="1"/>
  <c r="I274" i="1" s="1"/>
  <c r="X273" i="1"/>
  <c r="Q272" i="1"/>
  <c r="R272" i="1" s="1"/>
  <c r="W273" i="1"/>
  <c r="E274" i="1" l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D275" i="1" s="1"/>
  <c r="X274" i="1"/>
  <c r="W274" i="1"/>
  <c r="Q273" i="1"/>
  <c r="R273" i="1" s="1"/>
  <c r="E275" i="1" l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D276" i="1" s="1"/>
  <c r="O275" i="1"/>
  <c r="I276" i="1" s="1"/>
  <c r="W275" i="1"/>
  <c r="X275" i="1"/>
  <c r="Q274" i="1"/>
  <c r="R274" i="1" s="1"/>
  <c r="E276" i="1" l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D277" i="1" s="1"/>
  <c r="O276" i="1"/>
  <c r="I277" i="1" s="1"/>
  <c r="E277" i="1" l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D278" i="1" s="1"/>
  <c r="O277" i="1"/>
  <c r="I278" i="1" s="1"/>
  <c r="W277" i="1"/>
  <c r="X277" i="1"/>
  <c r="Q276" i="1"/>
  <c r="R276" i="1" s="1"/>
  <c r="E278" i="1" l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D279" i="1" s="1"/>
  <c r="O278" i="1"/>
  <c r="I279" i="1" s="1"/>
  <c r="X278" i="1"/>
  <c r="Q277" i="1"/>
  <c r="R277" i="1" s="1"/>
  <c r="W278" i="1"/>
  <c r="E279" i="1" l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D280" i="1" s="1"/>
  <c r="O279" i="1"/>
  <c r="I280" i="1" s="1"/>
  <c r="W279" i="1"/>
  <c r="Q278" i="1"/>
  <c r="R278" i="1" s="1"/>
  <c r="X279" i="1"/>
  <c r="E280" i="1" l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s="1"/>
  <c r="E281" i="1" l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D282" i="1" s="1"/>
  <c r="O281" i="1"/>
  <c r="I282" i="1" s="1"/>
  <c r="W281" i="1"/>
  <c r="Q280" i="1"/>
  <c r="R280" i="1" s="1"/>
  <c r="X281" i="1"/>
  <c r="E282" i="1" l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s="1"/>
  <c r="E283" i="1" l="1"/>
  <c r="F284" i="1" s="1"/>
  <c r="K227" i="1"/>
  <c r="L227" i="1" s="1"/>
  <c r="M227" i="1" s="1"/>
  <c r="J228" i="1"/>
  <c r="N226" i="1"/>
  <c r="P226" i="1" s="1"/>
  <c r="G228" i="1"/>
  <c r="H227" i="1"/>
  <c r="A284" i="1"/>
  <c r="D284" i="1" s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E284" i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D285" i="1" s="1"/>
  <c r="O284" i="1"/>
  <c r="I285" i="1" s="1"/>
  <c r="P227" i="1" l="1"/>
  <c r="B227" i="1" s="1"/>
  <c r="R268" i="1"/>
  <c r="E285" i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D286" i="1" s="1"/>
  <c r="O285" i="1"/>
  <c r="I286" i="1" s="1"/>
  <c r="E286" i="1" l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D287" i="1" s="1"/>
  <c r="O286" i="1"/>
  <c r="I287" i="1" s="1"/>
  <c r="E287" i="1" l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D288" i="1" s="1"/>
  <c r="O287" i="1"/>
  <c r="I288" i="1" s="1"/>
  <c r="E288" i="1" l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D289" i="1" s="1"/>
  <c r="O288" i="1"/>
  <c r="I289" i="1" s="1"/>
  <c r="X288" i="1"/>
  <c r="Q287" i="1"/>
  <c r="R287" i="1" s="1"/>
  <c r="W288" i="1"/>
  <c r="E289" i="1" l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D290" i="1" s="1"/>
  <c r="O289" i="1"/>
  <c r="I290" i="1" s="1"/>
  <c r="W289" i="1"/>
  <c r="Q288" i="1"/>
  <c r="R288" i="1" s="1"/>
  <c r="X289" i="1"/>
  <c r="E290" i="1" l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D291" i="1" s="1"/>
  <c r="O290" i="1"/>
  <c r="I291" i="1" s="1"/>
  <c r="E291" i="1" l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D292" i="1" s="1"/>
  <c r="O291" i="1"/>
  <c r="I292" i="1" s="1"/>
  <c r="E292" i="1" l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D293" i="1" s="1"/>
  <c r="O292" i="1"/>
  <c r="I293" i="1" s="1"/>
  <c r="E293" i="1" l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D294" i="1" s="1"/>
  <c r="O293" i="1"/>
  <c r="I294" i="1" s="1"/>
  <c r="X293" i="1"/>
  <c r="Q292" i="1"/>
  <c r="R292" i="1" s="1"/>
  <c r="W293" i="1"/>
  <c r="E294" i="1" l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D295" i="1" s="1"/>
  <c r="O294" i="1"/>
  <c r="I295" i="1" s="1"/>
  <c r="E295" i="1" l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D296" i="1" s="1"/>
  <c r="O295" i="1"/>
  <c r="I296" i="1" s="1"/>
  <c r="Q294" i="1"/>
  <c r="R294" i="1" s="1"/>
  <c r="X295" i="1"/>
  <c r="W295" i="1"/>
  <c r="E296" i="1" l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D297" i="1" s="1"/>
  <c r="O296" i="1"/>
  <c r="I297" i="1" s="1"/>
  <c r="E297" i="1" l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D298" i="1" s="1"/>
  <c r="O297" i="1"/>
  <c r="I298" i="1" s="1"/>
  <c r="E298" i="1" l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D299" i="1" s="1"/>
  <c r="O298" i="1"/>
  <c r="I299" i="1" s="1"/>
  <c r="E299" i="1" l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D300" i="1" s="1"/>
  <c r="Q298" i="1"/>
  <c r="R298" i="1" s="1"/>
  <c r="X299" i="1"/>
  <c r="W299" i="1"/>
  <c r="E300" i="1" l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D301" i="1" s="1"/>
  <c r="O300" i="1"/>
  <c r="I301" i="1" s="1"/>
  <c r="Q299" i="1"/>
  <c r="R299" i="1" s="1"/>
  <c r="X300" i="1"/>
  <c r="W300" i="1"/>
  <c r="E301" i="1" l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D302" i="1" s="1"/>
  <c r="O301" i="1"/>
  <c r="I302" i="1" s="1"/>
  <c r="E302" i="1" l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s="1"/>
  <c r="E303" i="1" l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D304" i="1" s="1"/>
  <c r="Q302" i="1"/>
  <c r="R302" i="1" s="1"/>
  <c r="W303" i="1"/>
  <c r="X303" i="1"/>
  <c r="E304" i="1" l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D305" i="1" s="1"/>
  <c r="O304" i="1"/>
  <c r="I305" i="1" s="1"/>
  <c r="Q303" i="1"/>
  <c r="R303" i="1" s="1"/>
  <c r="W304" i="1"/>
  <c r="X304" i="1"/>
  <c r="E305" i="1" l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D306" i="1" s="1"/>
  <c r="O305" i="1"/>
  <c r="I306" i="1" s="1"/>
  <c r="E306" i="1" l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D307" i="1" s="1"/>
  <c r="O306" i="1"/>
  <c r="I307" i="1" s="1"/>
  <c r="E307" i="1" l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D308" i="1" s="1"/>
  <c r="O307" i="1"/>
  <c r="I308" i="1" s="1"/>
  <c r="E308" i="1" l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D309" i="1" s="1"/>
  <c r="O308" i="1"/>
  <c r="I309" i="1" s="1"/>
  <c r="E309" i="1" l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D310" i="1" s="1"/>
  <c r="Q308" i="1"/>
  <c r="R308" i="1" s="1"/>
  <c r="X309" i="1"/>
  <c r="W309" i="1"/>
  <c r="E310" i="1" l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D311" i="1" s="1"/>
  <c r="O310" i="1"/>
  <c r="I311" i="1" s="1"/>
  <c r="Q309" i="1"/>
  <c r="R309" i="1" s="1"/>
  <c r="X310" i="1"/>
  <c r="W310" i="1"/>
  <c r="E311" i="1" l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D312" i="1" s="1"/>
  <c r="O311" i="1"/>
  <c r="I312" i="1" s="1"/>
  <c r="E312" i="1" l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D313" i="1" s="1"/>
  <c r="O312" i="1"/>
  <c r="I313" i="1" s="1"/>
  <c r="Q311" i="1"/>
  <c r="R311" i="1" s="1"/>
  <c r="X312" i="1"/>
  <c r="W312" i="1"/>
  <c r="E313" i="1" l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D314" i="1" s="1"/>
  <c r="Q312" i="1"/>
  <c r="R312" i="1" s="1"/>
  <c r="X313" i="1"/>
  <c r="W313" i="1"/>
  <c r="E314" i="1" l="1"/>
  <c r="F315" i="1" s="1"/>
  <c r="H258" i="1"/>
  <c r="G259" i="1"/>
  <c r="N257" i="1"/>
  <c r="P257" i="1" s="1"/>
  <c r="K258" i="1"/>
  <c r="L258" i="1" s="1"/>
  <c r="M258" i="1" s="1"/>
  <c r="J259" i="1"/>
  <c r="A315" i="1"/>
  <c r="D315" i="1" s="1"/>
  <c r="O314" i="1"/>
  <c r="I315" i="1" s="1"/>
  <c r="Q313" i="1"/>
  <c r="R313" i="1" s="1"/>
  <c r="X314" i="1"/>
  <c r="W314" i="1"/>
  <c r="S257" i="1" l="1"/>
  <c r="B257" i="1"/>
  <c r="E315" i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D316" i="1" s="1"/>
  <c r="O315" i="1"/>
  <c r="I316" i="1" s="1"/>
  <c r="C258" i="1" l="1"/>
  <c r="E316" i="1"/>
  <c r="F317" i="1" s="1"/>
  <c r="H260" i="1"/>
  <c r="G261" i="1"/>
  <c r="N259" i="1"/>
  <c r="K260" i="1"/>
  <c r="L260" i="1" s="1"/>
  <c r="M260" i="1" s="1"/>
  <c r="J261" i="1"/>
  <c r="A317" i="1"/>
  <c r="D317" i="1" s="1"/>
  <c r="O316" i="1"/>
  <c r="I317" i="1" s="1"/>
  <c r="Q315" i="1"/>
  <c r="R315" i="1" s="1"/>
  <c r="X316" i="1"/>
  <c r="W316" i="1"/>
  <c r="C259" i="1" l="1"/>
  <c r="P259" i="1" s="1"/>
  <c r="P258" i="1"/>
  <c r="B258" i="1" s="1"/>
  <c r="E317" i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D318" i="1" s="1"/>
  <c r="B259" i="1" l="1"/>
  <c r="C260" i="1"/>
  <c r="P260" i="1" s="1"/>
  <c r="E318" i="1"/>
  <c r="F319" i="1" s="1"/>
  <c r="N261" i="1"/>
  <c r="H262" i="1"/>
  <c r="G263" i="1"/>
  <c r="K262" i="1"/>
  <c r="L262" i="1" s="1"/>
  <c r="M262" i="1" s="1"/>
  <c r="J263" i="1"/>
  <c r="A319" i="1"/>
  <c r="D319" i="1" s="1"/>
  <c r="O318" i="1"/>
  <c r="I319" i="1" s="1"/>
  <c r="Q317" i="1"/>
  <c r="R317" i="1" s="1"/>
  <c r="X318" i="1"/>
  <c r="W318" i="1"/>
  <c r="C261" i="1" l="1"/>
  <c r="P261" i="1" s="1"/>
  <c r="B260" i="1"/>
  <c r="N262" i="1"/>
  <c r="J264" i="1"/>
  <c r="K263" i="1"/>
  <c r="L263" i="1" s="1"/>
  <c r="M263" i="1" s="1"/>
  <c r="H263" i="1"/>
  <c r="G264" i="1"/>
  <c r="A320" i="1"/>
  <c r="D320" i="1" s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D321" i="1" s="1"/>
  <c r="C263" i="1" l="1"/>
  <c r="P263" i="1" s="1"/>
  <c r="B262" i="1"/>
  <c r="E320" i="1"/>
  <c r="F321" i="1" s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D322" i="1" s="1"/>
  <c r="O321" i="1"/>
  <c r="I322" i="1" s="1"/>
  <c r="C264" i="1" l="1"/>
  <c r="P264" i="1" s="1"/>
  <c r="B263" i="1"/>
  <c r="E321" i="1"/>
  <c r="F322" i="1" s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D323" i="1" s="1"/>
  <c r="O322" i="1"/>
  <c r="I323" i="1" s="1"/>
  <c r="C265" i="1" l="1"/>
  <c r="P265" i="1" s="1"/>
  <c r="B264" i="1"/>
  <c r="E322" i="1"/>
  <c r="F323" i="1" s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D324" i="1" s="1"/>
  <c r="C266" i="1" l="1"/>
  <c r="P266" i="1" s="1"/>
  <c r="B265" i="1"/>
  <c r="E323" i="1"/>
  <c r="F324" i="1" s="1"/>
  <c r="N267" i="1"/>
  <c r="G269" i="1"/>
  <c r="H268" i="1"/>
  <c r="K268" i="1"/>
  <c r="L268" i="1" s="1"/>
  <c r="M268" i="1" s="1"/>
  <c r="J269" i="1"/>
  <c r="A325" i="1"/>
  <c r="D325" i="1" s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E325" i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D326" i="1" s="1"/>
  <c r="F326" i="1" l="1"/>
  <c r="C268" i="1"/>
  <c r="P268" i="1" s="1"/>
  <c r="B267" i="1"/>
  <c r="E326" i="1"/>
  <c r="F327" i="1" s="1"/>
  <c r="N269" i="1"/>
  <c r="H270" i="1"/>
  <c r="G271" i="1"/>
  <c r="K270" i="1"/>
  <c r="L270" i="1" s="1"/>
  <c r="M270" i="1" s="1"/>
  <c r="J271" i="1"/>
  <c r="A327" i="1"/>
  <c r="D327" i="1" s="1"/>
  <c r="O326" i="1"/>
  <c r="I327" i="1" s="1"/>
  <c r="Q325" i="1"/>
  <c r="R325" i="1" s="1"/>
  <c r="X326" i="1"/>
  <c r="W326" i="1"/>
  <c r="C269" i="1" l="1"/>
  <c r="P269" i="1" s="1"/>
  <c r="B268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D328" i="1" s="1"/>
  <c r="O327" i="1"/>
  <c r="I328" i="1" s="1"/>
  <c r="C270" i="1" l="1"/>
  <c r="P270" i="1" s="1"/>
  <c r="B269" i="1"/>
  <c r="E327" i="1"/>
  <c r="F328" i="1" s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D329" i="1" s="1"/>
  <c r="O328" i="1"/>
  <c r="I329" i="1" s="1"/>
  <c r="C271" i="1" l="1"/>
  <c r="B270" i="1"/>
  <c r="E328" i="1"/>
  <c r="F329" i="1" s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D330" i="1" s="1"/>
  <c r="O329" i="1"/>
  <c r="I330" i="1" s="1"/>
  <c r="C272" i="1" l="1"/>
  <c r="P271" i="1"/>
  <c r="B271" i="1" s="1"/>
  <c r="E329" i="1"/>
  <c r="F330" i="1" s="1"/>
  <c r="N273" i="1"/>
  <c r="H274" i="1"/>
  <c r="G275" i="1"/>
  <c r="J275" i="1"/>
  <c r="K274" i="1"/>
  <c r="L274" i="1" s="1"/>
  <c r="M274" i="1" s="1"/>
  <c r="Q329" i="1"/>
  <c r="X330" i="1"/>
  <c r="W330" i="1"/>
  <c r="A331" i="1"/>
  <c r="D331" i="1" s="1"/>
  <c r="O330" i="1"/>
  <c r="I331" i="1" s="1"/>
  <c r="C273" i="1" l="1"/>
  <c r="P273" i="1" s="1"/>
  <c r="P272" i="1"/>
  <c r="B272" i="1" s="1"/>
  <c r="E330" i="1"/>
  <c r="F331" i="1" s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D332" i="1" s="1"/>
  <c r="C274" i="1" l="1"/>
  <c r="P274" i="1" s="1"/>
  <c r="B273" i="1"/>
  <c r="E331" i="1"/>
  <c r="F332" i="1" s="1"/>
  <c r="E332" i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D333" i="1" s="1"/>
  <c r="C275" i="1" l="1"/>
  <c r="P275" i="1" s="1"/>
  <c r="B274" i="1"/>
  <c r="F333" i="1"/>
  <c r="E333" i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D334" i="1" s="1"/>
  <c r="C276" i="1" l="1"/>
  <c r="P276" i="1" s="1"/>
  <c r="B275" i="1"/>
  <c r="N277" i="1"/>
  <c r="H278" i="1"/>
  <c r="G279" i="1"/>
  <c r="K278" i="1"/>
  <c r="L278" i="1" s="1"/>
  <c r="M278" i="1" s="1"/>
  <c r="J279" i="1"/>
  <c r="O334" i="1"/>
  <c r="I335" i="1" s="1"/>
  <c r="A335" i="1"/>
  <c r="D335" i="1" s="1"/>
  <c r="X334" i="1"/>
  <c r="Q333" i="1"/>
  <c r="R333" i="1" s="1"/>
  <c r="W334" i="1"/>
  <c r="C277" i="1" l="1"/>
  <c r="P277" i="1" s="1"/>
  <c r="B276" i="1"/>
  <c r="E334" i="1"/>
  <c r="F335" i="1" s="1"/>
  <c r="J280" i="1"/>
  <c r="K279" i="1"/>
  <c r="L279" i="1" s="1"/>
  <c r="M279" i="1" s="1"/>
  <c r="H279" i="1"/>
  <c r="G280" i="1"/>
  <c r="N278" i="1"/>
  <c r="O335" i="1"/>
  <c r="I336" i="1" s="1"/>
  <c r="A336" i="1"/>
  <c r="D336" i="1" s="1"/>
  <c r="Q334" i="1"/>
  <c r="R334" i="1" s="1"/>
  <c r="X335" i="1"/>
  <c r="W335" i="1"/>
  <c r="C278" i="1" l="1"/>
  <c r="P278" i="1" s="1"/>
  <c r="B277" i="1"/>
  <c r="E335" i="1"/>
  <c r="F336" i="1" s="1"/>
  <c r="N279" i="1"/>
  <c r="H280" i="1"/>
  <c r="G281" i="1"/>
  <c r="J281" i="1"/>
  <c r="K280" i="1"/>
  <c r="L280" i="1" s="1"/>
  <c r="M280" i="1" s="1"/>
  <c r="O336" i="1"/>
  <c r="I337" i="1" s="1"/>
  <c r="A337" i="1"/>
  <c r="D337" i="1" s="1"/>
  <c r="W336" i="1"/>
  <c r="Q335" i="1"/>
  <c r="R335" i="1" s="1"/>
  <c r="X336" i="1"/>
  <c r="C279" i="1" l="1"/>
  <c r="P279" i="1" s="1"/>
  <c r="B278" i="1"/>
  <c r="E336" i="1"/>
  <c r="F337" i="1" s="1"/>
  <c r="N280" i="1"/>
  <c r="K281" i="1"/>
  <c r="L281" i="1" s="1"/>
  <c r="M281" i="1" s="1"/>
  <c r="J282" i="1"/>
  <c r="H281" i="1"/>
  <c r="G282" i="1"/>
  <c r="O337" i="1"/>
  <c r="I338" i="1" s="1"/>
  <c r="A338" i="1"/>
  <c r="D338" i="1" s="1"/>
  <c r="W337" i="1"/>
  <c r="Q336" i="1"/>
  <c r="R336" i="1" s="1"/>
  <c r="X337" i="1"/>
  <c r="C280" i="1" l="1"/>
  <c r="P280" i="1" s="1"/>
  <c r="B279" i="1"/>
  <c r="E337" i="1"/>
  <c r="F338" i="1" s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D339" i="1" s="1"/>
  <c r="C281" i="1" l="1"/>
  <c r="P281" i="1" s="1"/>
  <c r="B280" i="1"/>
  <c r="E338" i="1"/>
  <c r="F339" i="1" s="1"/>
  <c r="E339" i="1"/>
  <c r="N282" i="1"/>
  <c r="G284" i="1"/>
  <c r="H283" i="1"/>
  <c r="J284" i="1"/>
  <c r="K283" i="1"/>
  <c r="L283" i="1" s="1"/>
  <c r="M283" i="1" s="1"/>
  <c r="O339" i="1"/>
  <c r="I340" i="1" s="1"/>
  <c r="A340" i="1"/>
  <c r="D340" i="1" s="1"/>
  <c r="W339" i="1"/>
  <c r="Q338" i="1"/>
  <c r="R338" i="1" s="1"/>
  <c r="X339" i="1"/>
  <c r="F340" i="1" l="1"/>
  <c r="C282" i="1"/>
  <c r="P282" i="1" s="1"/>
  <c r="B281" i="1"/>
  <c r="E340" i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D341" i="1" s="1"/>
  <c r="Q339" i="1"/>
  <c r="R339" i="1" s="1"/>
  <c r="X340" i="1"/>
  <c r="W340" i="1"/>
  <c r="C283" i="1" l="1"/>
  <c r="P283" i="1" s="1"/>
  <c r="B282" i="1"/>
  <c r="N284" i="1"/>
  <c r="H285" i="1"/>
  <c r="G286" i="1"/>
  <c r="K285" i="1"/>
  <c r="L285" i="1" s="1"/>
  <c r="M285" i="1" s="1"/>
  <c r="J286" i="1"/>
  <c r="O341" i="1"/>
  <c r="I342" i="1" s="1"/>
  <c r="A342" i="1"/>
  <c r="D342" i="1" s="1"/>
  <c r="W341" i="1"/>
  <c r="Q340" i="1"/>
  <c r="R340" i="1" s="1"/>
  <c r="X341" i="1"/>
  <c r="C284" i="1" l="1"/>
  <c r="P284" i="1" s="1"/>
  <c r="B283" i="1"/>
  <c r="E341" i="1"/>
  <c r="F342" i="1" s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D343" i="1" s="1"/>
  <c r="C285" i="1" l="1"/>
  <c r="P285" i="1" s="1"/>
  <c r="B284" i="1"/>
  <c r="E342" i="1"/>
  <c r="F343" i="1" s="1"/>
  <c r="R329" i="1"/>
  <c r="N286" i="1"/>
  <c r="K287" i="1"/>
  <c r="L287" i="1" s="1"/>
  <c r="M287" i="1" s="1"/>
  <c r="J288" i="1"/>
  <c r="G288" i="1"/>
  <c r="H287" i="1"/>
  <c r="O343" i="1"/>
  <c r="I344" i="1" s="1"/>
  <c r="A344" i="1"/>
  <c r="D344" i="1" s="1"/>
  <c r="Q342" i="1"/>
  <c r="R342" i="1" s="1"/>
  <c r="X343" i="1"/>
  <c r="W343" i="1"/>
  <c r="C286" i="1" l="1"/>
  <c r="P286" i="1" s="1"/>
  <c r="B285" i="1"/>
  <c r="E343" i="1"/>
  <c r="F344" i="1" s="1"/>
  <c r="N287" i="1"/>
  <c r="H288" i="1"/>
  <c r="G289" i="1"/>
  <c r="J289" i="1"/>
  <c r="K288" i="1"/>
  <c r="L288" i="1" s="1"/>
  <c r="M288" i="1" s="1"/>
  <c r="O344" i="1"/>
  <c r="I345" i="1" s="1"/>
  <c r="A345" i="1"/>
  <c r="D345" i="1" s="1"/>
  <c r="Q343" i="1"/>
  <c r="R343" i="1" s="1"/>
  <c r="X344" i="1"/>
  <c r="W344" i="1"/>
  <c r="C287" i="1" l="1"/>
  <c r="P287" i="1" s="1"/>
  <c r="B286" i="1"/>
  <c r="E344" i="1"/>
  <c r="F345" i="1" s="1"/>
  <c r="N288" i="1"/>
  <c r="K289" i="1"/>
  <c r="L289" i="1" s="1"/>
  <c r="M289" i="1" s="1"/>
  <c r="J290" i="1"/>
  <c r="H289" i="1"/>
  <c r="G290" i="1"/>
  <c r="O345" i="1"/>
  <c r="I346" i="1" s="1"/>
  <c r="A346" i="1"/>
  <c r="D346" i="1" s="1"/>
  <c r="Q344" i="1"/>
  <c r="R344" i="1" s="1"/>
  <c r="X345" i="1"/>
  <c r="W345" i="1"/>
  <c r="C288" i="1" l="1"/>
  <c r="P288" i="1" s="1"/>
  <c r="B287" i="1"/>
  <c r="E345" i="1"/>
  <c r="F346" i="1" s="1"/>
  <c r="E346" i="1"/>
  <c r="G291" i="1"/>
  <c r="H290" i="1"/>
  <c r="N289" i="1"/>
  <c r="J291" i="1"/>
  <c r="K290" i="1"/>
  <c r="L290" i="1" s="1"/>
  <c r="M290" i="1" s="1"/>
  <c r="O346" i="1"/>
  <c r="I347" i="1" s="1"/>
  <c r="A347" i="1"/>
  <c r="D347" i="1" s="1"/>
  <c r="Q345" i="1"/>
  <c r="R345" i="1" s="1"/>
  <c r="W346" i="1"/>
  <c r="X346" i="1"/>
  <c r="F347" i="1" l="1"/>
  <c r="C289" i="1"/>
  <c r="P289" i="1" s="1"/>
  <c r="B288" i="1"/>
  <c r="E347" i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D348" i="1" s="1"/>
  <c r="Q346" i="1"/>
  <c r="R346" i="1" s="1"/>
  <c r="X347" i="1"/>
  <c r="W347" i="1"/>
  <c r="C290" i="1" l="1"/>
  <c r="P290" i="1" s="1"/>
  <c r="B289" i="1"/>
  <c r="G293" i="1"/>
  <c r="H292" i="1"/>
  <c r="N291" i="1"/>
  <c r="J293" i="1"/>
  <c r="K292" i="1"/>
  <c r="L292" i="1" s="1"/>
  <c r="M292" i="1" s="1"/>
  <c r="O348" i="1"/>
  <c r="I349" i="1" s="1"/>
  <c r="A349" i="1"/>
  <c r="D349" i="1" s="1"/>
  <c r="Q347" i="1"/>
  <c r="R347" i="1" s="1"/>
  <c r="X348" i="1"/>
  <c r="W348" i="1"/>
  <c r="C291" i="1" l="1"/>
  <c r="P291" i="1" s="1"/>
  <c r="B290" i="1"/>
  <c r="E348" i="1"/>
  <c r="F349" i="1" s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D350" i="1" s="1"/>
  <c r="C292" i="1" l="1"/>
  <c r="P292" i="1" s="1"/>
  <c r="B291" i="1"/>
  <c r="E349" i="1"/>
  <c r="F350" i="1" s="1"/>
  <c r="G295" i="1"/>
  <c r="H294" i="1"/>
  <c r="N293" i="1"/>
  <c r="J295" i="1"/>
  <c r="K294" i="1"/>
  <c r="L294" i="1" s="1"/>
  <c r="M294" i="1" s="1"/>
  <c r="O350" i="1"/>
  <c r="I351" i="1" s="1"/>
  <c r="A351" i="1"/>
  <c r="D351" i="1" s="1"/>
  <c r="W350" i="1"/>
  <c r="Q349" i="1"/>
  <c r="R349" i="1" s="1"/>
  <c r="X350" i="1"/>
  <c r="C293" i="1" l="1"/>
  <c r="P293" i="1" s="1"/>
  <c r="B292" i="1"/>
  <c r="E350" i="1"/>
  <c r="F351" i="1" s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D352" i="1" s="1"/>
  <c r="C294" i="1" l="1"/>
  <c r="P294" i="1" s="1"/>
  <c r="B293" i="1"/>
  <c r="E351" i="1"/>
  <c r="F352" i="1" s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D353" i="1" s="1"/>
  <c r="C295" i="1" l="1"/>
  <c r="P295" i="1" s="1"/>
  <c r="B294" i="1"/>
  <c r="E352" i="1"/>
  <c r="F353" i="1" s="1"/>
  <c r="E353" i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D354" i="1" s="1"/>
  <c r="C296" i="1" l="1"/>
  <c r="P296" i="1" s="1"/>
  <c r="B295" i="1"/>
  <c r="F354" i="1"/>
  <c r="E354" i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D355" i="1" s="1"/>
  <c r="Q353" i="1"/>
  <c r="R353" i="1" s="1"/>
  <c r="W354" i="1"/>
  <c r="X354" i="1"/>
  <c r="C297" i="1" l="1"/>
  <c r="P297" i="1" s="1"/>
  <c r="B296" i="1"/>
  <c r="J300" i="1"/>
  <c r="K299" i="1"/>
  <c r="L299" i="1" s="1"/>
  <c r="M299" i="1" s="1"/>
  <c r="N298" i="1"/>
  <c r="G300" i="1"/>
  <c r="H299" i="1"/>
  <c r="O355" i="1"/>
  <c r="I356" i="1" s="1"/>
  <c r="A356" i="1"/>
  <c r="D356" i="1" s="1"/>
  <c r="Q354" i="1"/>
  <c r="R354" i="1" s="1"/>
  <c r="X355" i="1"/>
  <c r="W355" i="1"/>
  <c r="C298" i="1" l="1"/>
  <c r="P298" i="1" s="1"/>
  <c r="B297" i="1"/>
  <c r="E355" i="1"/>
  <c r="F356" i="1" s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D357" i="1" s="1"/>
  <c r="C299" i="1" l="1"/>
  <c r="P299" i="1" s="1"/>
  <c r="B298" i="1"/>
  <c r="E356" i="1"/>
  <c r="F357" i="1" s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D358" i="1" s="1"/>
  <c r="C300" i="1" l="1"/>
  <c r="P300" i="1" s="1"/>
  <c r="B299" i="1"/>
  <c r="E357" i="1"/>
  <c r="F358" i="1" s="1"/>
  <c r="N301" i="1"/>
  <c r="G303" i="1"/>
  <c r="H302" i="1"/>
  <c r="J303" i="1"/>
  <c r="K302" i="1"/>
  <c r="L302" i="1" s="1"/>
  <c r="M302" i="1" s="1"/>
  <c r="O358" i="1"/>
  <c r="I359" i="1" s="1"/>
  <c r="A359" i="1"/>
  <c r="D359" i="1" s="1"/>
  <c r="Q357" i="1"/>
  <c r="R357" i="1" s="1"/>
  <c r="W358" i="1"/>
  <c r="X358" i="1"/>
  <c r="C301" i="1" l="1"/>
  <c r="P301" i="1" s="1"/>
  <c r="B300" i="1"/>
  <c r="E358" i="1"/>
  <c r="F359" i="1" s="1"/>
  <c r="N302" i="1"/>
  <c r="K303" i="1"/>
  <c r="L303" i="1" s="1"/>
  <c r="M303" i="1" s="1"/>
  <c r="J304" i="1"/>
  <c r="H303" i="1"/>
  <c r="G304" i="1"/>
  <c r="O359" i="1"/>
  <c r="I360" i="1" s="1"/>
  <c r="A360" i="1"/>
  <c r="D360" i="1" s="1"/>
  <c r="X359" i="1"/>
  <c r="Q358" i="1"/>
  <c r="R358" i="1" s="1"/>
  <c r="W359" i="1"/>
  <c r="C302" i="1" l="1"/>
  <c r="P302" i="1" s="1"/>
  <c r="B301" i="1"/>
  <c r="E359" i="1"/>
  <c r="F360" i="1" s="1"/>
  <c r="E360" i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D361" i="1" s="1"/>
  <c r="C303" i="1" l="1"/>
  <c r="P303" i="1" s="1"/>
  <c r="B302" i="1"/>
  <c r="F361" i="1"/>
  <c r="E361" i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D362" i="1" s="1"/>
  <c r="X361" i="1"/>
  <c r="Q360" i="1"/>
  <c r="R360" i="1" s="1"/>
  <c r="W361" i="1"/>
  <c r="C304" i="1" l="1"/>
  <c r="P304" i="1" s="1"/>
  <c r="B303" i="1"/>
  <c r="E362" i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D363" i="1" s="1"/>
  <c r="C305" i="1" l="1"/>
  <c r="P305" i="1" s="1"/>
  <c r="B304" i="1"/>
  <c r="E363" i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D364" i="1" s="1"/>
  <c r="B305" i="1" l="1"/>
  <c r="C306" i="1"/>
  <c r="P306" i="1" s="1"/>
  <c r="N307" i="1"/>
  <c r="H308" i="1"/>
  <c r="G309" i="1"/>
  <c r="J309" i="1"/>
  <c r="K308" i="1"/>
  <c r="L308" i="1" s="1"/>
  <c r="M308" i="1" s="1"/>
  <c r="O364" i="1"/>
  <c r="I365" i="1" s="1"/>
  <c r="A365" i="1"/>
  <c r="D365" i="1" s="1"/>
  <c r="Q363" i="1"/>
  <c r="R363" i="1" s="1"/>
  <c r="X364" i="1"/>
  <c r="W364" i="1"/>
  <c r="B306" i="1" l="1"/>
  <c r="C307" i="1"/>
  <c r="P307" i="1" s="1"/>
  <c r="E364" i="1"/>
  <c r="F365" i="1" s="1"/>
  <c r="K309" i="1"/>
  <c r="L309" i="1" s="1"/>
  <c r="M309" i="1" s="1"/>
  <c r="J310" i="1"/>
  <c r="H309" i="1"/>
  <c r="G310" i="1"/>
  <c r="N308" i="1"/>
  <c r="O365" i="1"/>
  <c r="I366" i="1" s="1"/>
  <c r="A366" i="1"/>
  <c r="D366" i="1" s="1"/>
  <c r="Q364" i="1"/>
  <c r="R364" i="1" s="1"/>
  <c r="X365" i="1"/>
  <c r="W365" i="1"/>
  <c r="B307" i="1" l="1"/>
  <c r="C308" i="1"/>
  <c r="P308" i="1" s="1"/>
  <c r="E365" i="1"/>
  <c r="F366" i="1" s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D367" i="1" s="1"/>
  <c r="B308" i="1" l="1"/>
  <c r="C309" i="1"/>
  <c r="P309" i="1" s="1"/>
  <c r="E366" i="1"/>
  <c r="F367" i="1" s="1"/>
  <c r="E367" i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D368" i="1" s="1"/>
  <c r="F368" i="1" l="1"/>
  <c r="B309" i="1"/>
  <c r="C310" i="1"/>
  <c r="P310" i="1" s="1"/>
  <c r="E368" i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D369" i="1" s="1"/>
  <c r="Q367" i="1"/>
  <c r="R367" i="1" s="1"/>
  <c r="X368" i="1"/>
  <c r="W368" i="1"/>
  <c r="B310" i="1" l="1"/>
  <c r="C311" i="1"/>
  <c r="P311" i="1" s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D370" i="1" s="1"/>
  <c r="B311" i="1" l="1"/>
  <c r="C312" i="1"/>
  <c r="P312" i="1" s="1"/>
  <c r="E369" i="1"/>
  <c r="F370" i="1" s="1"/>
  <c r="N313" i="1"/>
  <c r="G315" i="1"/>
  <c r="H314" i="1"/>
  <c r="K314" i="1"/>
  <c r="L314" i="1" s="1"/>
  <c r="M314" i="1" s="1"/>
  <c r="J315" i="1"/>
  <c r="O370" i="1"/>
  <c r="I371" i="1" s="1"/>
  <c r="A371" i="1"/>
  <c r="D371" i="1" s="1"/>
  <c r="Q369" i="1"/>
  <c r="R369" i="1" s="1"/>
  <c r="X370" i="1"/>
  <c r="W370" i="1"/>
  <c r="B312" i="1" l="1"/>
  <c r="C313" i="1"/>
  <c r="P313" i="1" s="1"/>
  <c r="E370" i="1"/>
  <c r="F371" i="1" s="1"/>
  <c r="J316" i="1"/>
  <c r="K315" i="1"/>
  <c r="L315" i="1" s="1"/>
  <c r="M315" i="1" s="1"/>
  <c r="N314" i="1"/>
  <c r="G316" i="1"/>
  <c r="H315" i="1"/>
  <c r="A372" i="1"/>
  <c r="D372" i="1" s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D373" i="1" s="1"/>
  <c r="O372" i="1"/>
  <c r="I373" i="1" s="1"/>
  <c r="R314" i="1" l="1"/>
  <c r="C315" i="1" s="1"/>
  <c r="P315" i="1" s="1"/>
  <c r="B314" i="1"/>
  <c r="E372" i="1"/>
  <c r="F373" i="1" s="1"/>
  <c r="K317" i="1"/>
  <c r="L317" i="1" s="1"/>
  <c r="M317" i="1" s="1"/>
  <c r="J318" i="1"/>
  <c r="H317" i="1"/>
  <c r="G318" i="1"/>
  <c r="N316" i="1"/>
  <c r="A374" i="1"/>
  <c r="D374" i="1" s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E374" i="1"/>
  <c r="N317" i="1"/>
  <c r="G319" i="1"/>
  <c r="H318" i="1"/>
  <c r="J319" i="1"/>
  <c r="K318" i="1"/>
  <c r="L318" i="1" s="1"/>
  <c r="M318" i="1" s="1"/>
  <c r="A375" i="1"/>
  <c r="D375" i="1" s="1"/>
  <c r="O374" i="1"/>
  <c r="I375" i="1" s="1"/>
  <c r="X374" i="1"/>
  <c r="Q373" i="1"/>
  <c r="R373" i="1" s="1"/>
  <c r="W374" i="1"/>
  <c r="F375" i="1" l="1"/>
  <c r="B316" i="1"/>
  <c r="C317" i="1"/>
  <c r="P317" i="1" s="1"/>
  <c r="E375" i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F380" i="1" s="1"/>
  <c r="X379" i="1"/>
  <c r="W379" i="1"/>
  <c r="Q378" i="1"/>
  <c r="R378" i="1" s="1"/>
  <c r="B321" i="1" l="1"/>
  <c r="C322" i="1"/>
  <c r="P322" i="1" s="1"/>
  <c r="E380" i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D381" i="1" s="1"/>
  <c r="Q379" i="1"/>
  <c r="R379" i="1" s="1"/>
  <c r="X380" i="1"/>
  <c r="W380" i="1"/>
  <c r="B322" i="1" l="1"/>
  <c r="C323" i="1"/>
  <c r="P323" i="1" s="1"/>
  <c r="E381" i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D382" i="1" s="1"/>
  <c r="Q380" i="1"/>
  <c r="R380" i="1" s="1"/>
  <c r="X381" i="1"/>
  <c r="W381" i="1"/>
  <c r="B323" i="1" l="1"/>
  <c r="C324" i="1"/>
  <c r="P324" i="1" s="1"/>
  <c r="E382" i="1"/>
  <c r="N325" i="1"/>
  <c r="G327" i="1"/>
  <c r="H326" i="1"/>
  <c r="K326" i="1"/>
  <c r="L326" i="1" s="1"/>
  <c r="M326" i="1" s="1"/>
  <c r="J327" i="1"/>
  <c r="O382" i="1"/>
  <c r="I383" i="1" s="1"/>
  <c r="A383" i="1"/>
  <c r="D383" i="1" s="1"/>
  <c r="Q381" i="1"/>
  <c r="R381" i="1" s="1"/>
  <c r="W382" i="1"/>
  <c r="X382" i="1"/>
  <c r="B324" i="1" l="1"/>
  <c r="C325" i="1"/>
  <c r="P325" i="1" s="1"/>
  <c r="N326" i="1"/>
  <c r="K327" i="1"/>
  <c r="L327" i="1" s="1"/>
  <c r="M327" i="1" s="1"/>
  <c r="J328" i="1"/>
  <c r="H327" i="1"/>
  <c r="G328" i="1"/>
  <c r="O383" i="1"/>
  <c r="I384" i="1" s="1"/>
  <c r="A384" i="1"/>
  <c r="D384" i="1" s="1"/>
  <c r="Q382" i="1"/>
  <c r="R382" i="1" s="1"/>
  <c r="X383" i="1"/>
  <c r="W383" i="1"/>
  <c r="F383" i="1"/>
  <c r="B325" i="1" l="1"/>
  <c r="C326" i="1"/>
  <c r="P326" i="1" s="1"/>
  <c r="E383" i="1"/>
  <c r="F384" i="1" s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D385" i="1" s="1"/>
  <c r="B326" i="1" l="1"/>
  <c r="C327" i="1"/>
  <c r="P327" i="1" s="1"/>
  <c r="E384" i="1"/>
  <c r="F385" i="1" s="1"/>
  <c r="N328" i="1"/>
  <c r="K329" i="1"/>
  <c r="L329" i="1" s="1"/>
  <c r="M329" i="1" s="1"/>
  <c r="J330" i="1"/>
  <c r="H329" i="1"/>
  <c r="G330" i="1"/>
  <c r="A386" i="1"/>
  <c r="D386" i="1" s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D387" i="1" s="1"/>
  <c r="O386" i="1"/>
  <c r="I387" i="1" s="1"/>
  <c r="B328" i="1" l="1"/>
  <c r="C329" i="1"/>
  <c r="P329" i="1" s="1"/>
  <c r="E386" i="1"/>
  <c r="F387" i="1" s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D388" i="1" s="1"/>
  <c r="B329" i="1" l="1"/>
  <c r="C330" i="1"/>
  <c r="P330" i="1" s="1"/>
  <c r="E387" i="1"/>
  <c r="F388" i="1" s="1"/>
  <c r="E388" i="1"/>
  <c r="N331" i="1"/>
  <c r="H332" i="1"/>
  <c r="G333" i="1"/>
  <c r="J333" i="1"/>
  <c r="K332" i="1"/>
  <c r="L332" i="1" s="1"/>
  <c r="M332" i="1" s="1"/>
  <c r="O388" i="1"/>
  <c r="I389" i="1" s="1"/>
  <c r="A389" i="1"/>
  <c r="D389" i="1" s="1"/>
  <c r="Q387" i="1"/>
  <c r="R387" i="1" s="1"/>
  <c r="X388" i="1"/>
  <c r="W388" i="1"/>
  <c r="F389" i="1" l="1"/>
  <c r="B330" i="1"/>
  <c r="C331" i="1"/>
  <c r="P331" i="1" s="1"/>
  <c r="E389" i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D390" i="1" s="1"/>
  <c r="X389" i="1"/>
  <c r="W389" i="1"/>
  <c r="Q388" i="1"/>
  <c r="R388" i="1" s="1"/>
  <c r="B331" i="1" l="1"/>
  <c r="C332" i="1"/>
  <c r="P332" i="1" s="1"/>
  <c r="N333" i="1"/>
  <c r="H334" i="1"/>
  <c r="G335" i="1"/>
  <c r="K334" i="1"/>
  <c r="L334" i="1" s="1"/>
  <c r="M334" i="1" s="1"/>
  <c r="J335" i="1"/>
  <c r="A391" i="1"/>
  <c r="D391" i="1" s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D392" i="1" s="1"/>
  <c r="B333" i="1" l="1"/>
  <c r="C334" i="1"/>
  <c r="P334" i="1" s="1"/>
  <c r="E391" i="1"/>
  <c r="F392" i="1" s="1"/>
  <c r="N335" i="1"/>
  <c r="H336" i="1"/>
  <c r="G337" i="1"/>
  <c r="J337" i="1"/>
  <c r="K336" i="1"/>
  <c r="L336" i="1" s="1"/>
  <c r="M336" i="1" s="1"/>
  <c r="A393" i="1"/>
  <c r="D393" i="1" s="1"/>
  <c r="O392" i="1"/>
  <c r="I393" i="1" s="1"/>
  <c r="Q391" i="1"/>
  <c r="X392" i="1"/>
  <c r="W392" i="1"/>
  <c r="B334" i="1" l="1"/>
  <c r="C335" i="1"/>
  <c r="P335" i="1" s="1"/>
  <c r="E392" i="1"/>
  <c r="F393" i="1" s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D394" i="1" s="1"/>
  <c r="O393" i="1"/>
  <c r="I394" i="1" s="1"/>
  <c r="B335" i="1" l="1"/>
  <c r="C336" i="1"/>
  <c r="P336" i="1" s="1"/>
  <c r="E393" i="1"/>
  <c r="F394" i="1" s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D395" i="1" s="1"/>
  <c r="O394" i="1"/>
  <c r="I395" i="1" s="1"/>
  <c r="B336" i="1" l="1"/>
  <c r="C337" i="1"/>
  <c r="P337" i="1" s="1"/>
  <c r="E394" i="1"/>
  <c r="F395" i="1" s="1"/>
  <c r="E395" i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D396" i="1" s="1"/>
  <c r="O395" i="1"/>
  <c r="I396" i="1" s="1"/>
  <c r="F396" i="1" l="1"/>
  <c r="B337" i="1"/>
  <c r="C338" i="1"/>
  <c r="P338" i="1" s="1"/>
  <c r="E396" i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D397" i="1" s="1"/>
  <c r="B338" i="1" l="1"/>
  <c r="C339" i="1"/>
  <c r="P339" i="1" s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D398" i="1" s="1"/>
  <c r="O397" i="1"/>
  <c r="I398" i="1" s="1"/>
  <c r="B339" i="1" l="1"/>
  <c r="C340" i="1"/>
  <c r="P340" i="1" s="1"/>
  <c r="E397" i="1"/>
  <c r="F398" i="1" s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D399" i="1" s="1"/>
  <c r="O398" i="1"/>
  <c r="I399" i="1" s="1"/>
  <c r="B340" i="1" l="1"/>
  <c r="C341" i="1"/>
  <c r="P341" i="1" s="1"/>
  <c r="E398" i="1"/>
  <c r="F399" i="1" s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D400" i="1" s="1"/>
  <c r="B341" i="1" l="1"/>
  <c r="C342" i="1"/>
  <c r="P342" i="1" s="1"/>
  <c r="E399" i="1"/>
  <c r="F400" i="1" s="1"/>
  <c r="N343" i="1"/>
  <c r="H344" i="1"/>
  <c r="G345" i="1"/>
  <c r="K344" i="1"/>
  <c r="L344" i="1" s="1"/>
  <c r="M344" i="1" s="1"/>
  <c r="J345" i="1"/>
  <c r="O400" i="1"/>
  <c r="I401" i="1" s="1"/>
  <c r="A401" i="1"/>
  <c r="D401" i="1" s="1"/>
  <c r="Q399" i="1"/>
  <c r="R399" i="1" s="1"/>
  <c r="X400" i="1"/>
  <c r="W400" i="1"/>
  <c r="B342" i="1" l="1"/>
  <c r="C343" i="1"/>
  <c r="P343" i="1" s="1"/>
  <c r="E400" i="1"/>
  <c r="F401" i="1" s="1"/>
  <c r="N344" i="1"/>
  <c r="J346" i="1"/>
  <c r="K345" i="1"/>
  <c r="L345" i="1" s="1"/>
  <c r="M345" i="1" s="1"/>
  <c r="H345" i="1"/>
  <c r="G346" i="1"/>
  <c r="A402" i="1"/>
  <c r="D402" i="1" s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E402" i="1"/>
  <c r="N345" i="1"/>
  <c r="G347" i="1"/>
  <c r="H346" i="1"/>
  <c r="J347" i="1"/>
  <c r="K346" i="1"/>
  <c r="L346" i="1" s="1"/>
  <c r="M346" i="1" s="1"/>
  <c r="O402" i="1"/>
  <c r="I403" i="1" s="1"/>
  <c r="A403" i="1"/>
  <c r="D403" i="1" s="1"/>
  <c r="X402" i="1"/>
  <c r="W402" i="1"/>
  <c r="Q401" i="1"/>
  <c r="R401" i="1" s="1"/>
  <c r="F403" i="1" l="1"/>
  <c r="B344" i="1"/>
  <c r="C345" i="1"/>
  <c r="P345" i="1" s="1"/>
  <c r="E403" i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D404" i="1" s="1"/>
  <c r="W403" i="1"/>
  <c r="X403" i="1"/>
  <c r="Q402" i="1"/>
  <c r="R402" i="1" s="1"/>
  <c r="B345" i="1" l="1"/>
  <c r="C346" i="1"/>
  <c r="P346" i="1" s="1"/>
  <c r="R391" i="1"/>
  <c r="E404" i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D405" i="1" s="1"/>
  <c r="Q403" i="1"/>
  <c r="R403" i="1" s="1"/>
  <c r="X404" i="1"/>
  <c r="W404" i="1"/>
  <c r="B346" i="1" l="1"/>
  <c r="C347" i="1"/>
  <c r="P347" i="1" s="1"/>
  <c r="N348" i="1"/>
  <c r="J350" i="1"/>
  <c r="K349" i="1"/>
  <c r="L349" i="1" s="1"/>
  <c r="M349" i="1" s="1"/>
  <c r="H349" i="1"/>
  <c r="G350" i="1"/>
  <c r="O405" i="1"/>
  <c r="I406" i="1" s="1"/>
  <c r="A406" i="1"/>
  <c r="D406" i="1" s="1"/>
  <c r="Q404" i="1"/>
  <c r="R404" i="1" s="1"/>
  <c r="W405" i="1"/>
  <c r="X405" i="1"/>
  <c r="B347" i="1" l="1"/>
  <c r="C348" i="1"/>
  <c r="P348" i="1" s="1"/>
  <c r="E405" i="1"/>
  <c r="F406" i="1" s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D407" i="1" s="1"/>
  <c r="B348" i="1" l="1"/>
  <c r="C349" i="1"/>
  <c r="P349" i="1" s="1"/>
  <c r="S349" i="1" s="1"/>
  <c r="E406" i="1"/>
  <c r="F407" i="1" s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D408" i="1" s="1"/>
  <c r="B349" i="1" l="1"/>
  <c r="E407" i="1"/>
  <c r="F408" i="1" s="1"/>
  <c r="E408" i="1"/>
  <c r="N351" i="1"/>
  <c r="H352" i="1"/>
  <c r="G353" i="1"/>
  <c r="K352" i="1"/>
  <c r="L352" i="1" s="1"/>
  <c r="M352" i="1" s="1"/>
  <c r="J353" i="1"/>
  <c r="A409" i="1"/>
  <c r="D409" i="1" s="1"/>
  <c r="O408" i="1"/>
  <c r="I409" i="1" s="1"/>
  <c r="X408" i="1"/>
  <c r="Q407" i="1"/>
  <c r="R407" i="1" s="1"/>
  <c r="W408" i="1"/>
  <c r="F409" i="1" l="1"/>
  <c r="C350" i="1"/>
  <c r="E409" i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D410" i="1" s="1"/>
  <c r="C351" i="1" l="1"/>
  <c r="P350" i="1"/>
  <c r="B350" i="1" s="1"/>
  <c r="E410" i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D411" i="1" s="1"/>
  <c r="C352" i="1" l="1"/>
  <c r="P351" i="1"/>
  <c r="B351" i="1" s="1"/>
  <c r="E411" i="1"/>
  <c r="F412" i="1" s="1"/>
  <c r="N354" i="1"/>
  <c r="J356" i="1"/>
  <c r="K355" i="1"/>
  <c r="L355" i="1" s="1"/>
  <c r="M355" i="1" s="1"/>
  <c r="G356" i="1"/>
  <c r="H355" i="1"/>
  <c r="I412" i="1"/>
  <c r="A412" i="1"/>
  <c r="D412" i="1" s="1"/>
  <c r="X411" i="1"/>
  <c r="W411" i="1"/>
  <c r="Q410" i="1"/>
  <c r="R410" i="1" s="1"/>
  <c r="C353" i="1" l="1"/>
  <c r="P352" i="1"/>
  <c r="B352" i="1" s="1"/>
  <c r="E412" i="1"/>
  <c r="F413" i="1" s="1"/>
  <c r="N355" i="1"/>
  <c r="G357" i="1"/>
  <c r="H356" i="1"/>
  <c r="K356" i="1"/>
  <c r="L356" i="1" s="1"/>
  <c r="M356" i="1" s="1"/>
  <c r="J357" i="1"/>
  <c r="A413" i="1"/>
  <c r="D413" i="1" s="1"/>
  <c r="O412" i="1"/>
  <c r="I413" i="1" s="1"/>
  <c r="X412" i="1"/>
  <c r="W412" i="1"/>
  <c r="Q411" i="1"/>
  <c r="R411" i="1" s="1"/>
  <c r="C354" i="1" l="1"/>
  <c r="P353" i="1"/>
  <c r="B353" i="1" s="1"/>
  <c r="E413" i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D414" i="1" s="1"/>
  <c r="O413" i="1"/>
  <c r="I414" i="1" s="1"/>
  <c r="C355" i="1" l="1"/>
  <c r="P354" i="1"/>
  <c r="B354" i="1" s="1"/>
  <c r="E414" i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D415" i="1" s="1"/>
  <c r="O414" i="1"/>
  <c r="I415" i="1" s="1"/>
  <c r="C356" i="1" l="1"/>
  <c r="P355" i="1"/>
  <c r="B355" i="1" s="1"/>
  <c r="E415" i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D416" i="1" s="1"/>
  <c r="X415" i="1"/>
  <c r="W415" i="1"/>
  <c r="Q414" i="1"/>
  <c r="R414" i="1" s="1"/>
  <c r="C357" i="1" l="1"/>
  <c r="P356" i="1"/>
  <c r="B356" i="1" s="1"/>
  <c r="E416" i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D417" i="1" s="1"/>
  <c r="Q415" i="1"/>
  <c r="R415" i="1" s="1"/>
  <c r="W416" i="1"/>
  <c r="X416" i="1"/>
  <c r="C358" i="1" l="1"/>
  <c r="P357" i="1"/>
  <c r="B357" i="1" s="1"/>
  <c r="E417" i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D418" i="1" s="1"/>
  <c r="Q416" i="1"/>
  <c r="R416" i="1" s="1"/>
  <c r="X417" i="1"/>
  <c r="W417" i="1"/>
  <c r="C359" i="1" l="1"/>
  <c r="P358" i="1"/>
  <c r="B358" i="1" s="1"/>
  <c r="E418" i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D419" i="1" s="1"/>
  <c r="X418" i="1"/>
  <c r="W418" i="1"/>
  <c r="Q417" i="1"/>
  <c r="R417" i="1" s="1"/>
  <c r="C360" i="1" l="1"/>
  <c r="P359" i="1"/>
  <c r="B359" i="1" s="1"/>
  <c r="N362" i="1"/>
  <c r="K363" i="1"/>
  <c r="L363" i="1" s="1"/>
  <c r="M363" i="1" s="1"/>
  <c r="J364" i="1"/>
  <c r="H363" i="1"/>
  <c r="G364" i="1"/>
  <c r="O419" i="1"/>
  <c r="I420" i="1" s="1"/>
  <c r="A420" i="1"/>
  <c r="D420" i="1" s="1"/>
  <c r="X419" i="1"/>
  <c r="W419" i="1"/>
  <c r="Q418" i="1"/>
  <c r="R418" i="1" s="1"/>
  <c r="E419" i="1" l="1"/>
  <c r="F420" i="1" s="1"/>
  <c r="C361" i="1"/>
  <c r="P360" i="1"/>
  <c r="B360" i="1" s="1"/>
  <c r="N363" i="1"/>
  <c r="H364" i="1"/>
  <c r="G365" i="1"/>
  <c r="K364" i="1"/>
  <c r="L364" i="1" s="1"/>
  <c r="M364" i="1" s="1"/>
  <c r="J365" i="1"/>
  <c r="O420" i="1"/>
  <c r="I421" i="1" s="1"/>
  <c r="A421" i="1"/>
  <c r="D421" i="1" s="1"/>
  <c r="X420" i="1"/>
  <c r="Q419" i="1"/>
  <c r="R419" i="1" s="1"/>
  <c r="W420" i="1"/>
  <c r="E420" i="1" l="1"/>
  <c r="F421" i="1" s="1"/>
  <c r="C362" i="1"/>
  <c r="P361" i="1"/>
  <c r="B361" i="1" s="1"/>
  <c r="N364" i="1"/>
  <c r="J366" i="1"/>
  <c r="K365" i="1"/>
  <c r="L365" i="1" s="1"/>
  <c r="M365" i="1" s="1"/>
  <c r="G366" i="1"/>
  <c r="H365" i="1"/>
  <c r="O421" i="1"/>
  <c r="I422" i="1" s="1"/>
  <c r="A422" i="1"/>
  <c r="D422" i="1" s="1"/>
  <c r="X421" i="1"/>
  <c r="W421" i="1"/>
  <c r="Q420" i="1"/>
  <c r="R420" i="1" s="1"/>
  <c r="E421" i="1" l="1"/>
  <c r="F422" i="1" s="1"/>
  <c r="C363" i="1"/>
  <c r="P362" i="1"/>
  <c r="B362" i="1" s="1"/>
  <c r="E422" i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D423" i="1" s="1"/>
  <c r="F423" i="1" l="1"/>
  <c r="C364" i="1"/>
  <c r="P363" i="1"/>
  <c r="B363" i="1" s="1"/>
  <c r="E423" i="1"/>
  <c r="F424" i="1" s="1"/>
  <c r="N366" i="1"/>
  <c r="J368" i="1"/>
  <c r="K367" i="1"/>
  <c r="L367" i="1" s="1"/>
  <c r="M367" i="1" s="1"/>
  <c r="H367" i="1"/>
  <c r="G368" i="1"/>
  <c r="A424" i="1"/>
  <c r="D424" i="1" s="1"/>
  <c r="O423" i="1"/>
  <c r="I424" i="1" s="1"/>
  <c r="X423" i="1"/>
  <c r="W423" i="1"/>
  <c r="Q422" i="1"/>
  <c r="R422" i="1" s="1"/>
  <c r="C365" i="1" l="1"/>
  <c r="P364" i="1"/>
  <c r="B364" i="1" s="1"/>
  <c r="E424" i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D425" i="1" s="1"/>
  <c r="C366" i="1" l="1"/>
  <c r="P365" i="1"/>
  <c r="B365" i="1" s="1"/>
  <c r="E425" i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D426" i="1" s="1"/>
  <c r="O425" i="1"/>
  <c r="I426" i="1" s="1"/>
  <c r="C367" i="1" l="1"/>
  <c r="P366" i="1"/>
  <c r="B366" i="1" s="1"/>
  <c r="E426" i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D427" i="1" s="1"/>
  <c r="X426" i="1"/>
  <c r="W426" i="1"/>
  <c r="Q425" i="1"/>
  <c r="R425" i="1" s="1"/>
  <c r="C368" i="1" l="1"/>
  <c r="P367" i="1"/>
  <c r="B367" i="1" s="1"/>
  <c r="E427" i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D428" i="1" s="1"/>
  <c r="W427" i="1"/>
  <c r="Q426" i="1"/>
  <c r="R426" i="1" s="1"/>
  <c r="X427" i="1"/>
  <c r="C369" i="1" l="1"/>
  <c r="P368" i="1"/>
  <c r="B368" i="1" s="1"/>
  <c r="N371" i="1"/>
  <c r="G373" i="1"/>
  <c r="H372" i="1"/>
  <c r="J373" i="1"/>
  <c r="K372" i="1"/>
  <c r="L372" i="1" s="1"/>
  <c r="M372" i="1" s="1"/>
  <c r="A429" i="1"/>
  <c r="D429" i="1" s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N372" i="1"/>
  <c r="K373" i="1"/>
  <c r="L373" i="1" s="1"/>
  <c r="M373" i="1" s="1"/>
  <c r="J374" i="1"/>
  <c r="G374" i="1"/>
  <c r="H373" i="1"/>
  <c r="O429" i="1"/>
  <c r="I430" i="1" s="1"/>
  <c r="A430" i="1"/>
  <c r="D430" i="1" s="1"/>
  <c r="X429" i="1"/>
  <c r="Q428" i="1"/>
  <c r="R428" i="1" s="1"/>
  <c r="W429" i="1"/>
  <c r="E429" i="1" l="1"/>
  <c r="F430" i="1" s="1"/>
  <c r="C371" i="1"/>
  <c r="P370" i="1"/>
  <c r="B370" i="1" s="1"/>
  <c r="E430" i="1"/>
  <c r="N373" i="1"/>
  <c r="G375" i="1"/>
  <c r="H374" i="1"/>
  <c r="J375" i="1"/>
  <c r="K374" i="1"/>
  <c r="L374" i="1" s="1"/>
  <c r="M374" i="1" s="1"/>
  <c r="O430" i="1"/>
  <c r="I431" i="1" s="1"/>
  <c r="A431" i="1"/>
  <c r="D431" i="1" s="1"/>
  <c r="Q429" i="1"/>
  <c r="R429" i="1" s="1"/>
  <c r="X430" i="1"/>
  <c r="W430" i="1"/>
  <c r="F431" i="1" l="1"/>
  <c r="C372" i="1"/>
  <c r="P371" i="1"/>
  <c r="B371" i="1" s="1"/>
  <c r="E431" i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D432" i="1" s="1"/>
  <c r="X431" i="1"/>
  <c r="W431" i="1"/>
  <c r="Q430" i="1"/>
  <c r="R430" i="1" s="1"/>
  <c r="C373" i="1" l="1"/>
  <c r="P372" i="1"/>
  <c r="B372" i="1" s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D433" i="1" s="1"/>
  <c r="E432" i="1" l="1"/>
  <c r="F433" i="1" s="1"/>
  <c r="C374" i="1"/>
  <c r="P373" i="1"/>
  <c r="B373" i="1" s="1"/>
  <c r="N376" i="1"/>
  <c r="K377" i="1"/>
  <c r="L377" i="1" s="1"/>
  <c r="M377" i="1" s="1"/>
  <c r="J378" i="1"/>
  <c r="H377" i="1"/>
  <c r="G378" i="1"/>
  <c r="A434" i="1"/>
  <c r="D434" i="1" s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D435" i="1" s="1"/>
  <c r="E434" i="1" l="1"/>
  <c r="F435" i="1" s="1"/>
  <c r="C376" i="1"/>
  <c r="P375" i="1"/>
  <c r="B375" i="1" s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D436" i="1" s="1"/>
  <c r="E435" i="1" l="1"/>
  <c r="F436" i="1" s="1"/>
  <c r="C377" i="1"/>
  <c r="P376" i="1"/>
  <c r="B376" i="1" s="1"/>
  <c r="N379" i="1"/>
  <c r="K380" i="1"/>
  <c r="L380" i="1" s="1"/>
  <c r="M380" i="1" s="1"/>
  <c r="J381" i="1"/>
  <c r="H380" i="1"/>
  <c r="G381" i="1"/>
  <c r="O436" i="1"/>
  <c r="I437" i="1" s="1"/>
  <c r="A437" i="1"/>
  <c r="D437" i="1" s="1"/>
  <c r="W436" i="1"/>
  <c r="Q435" i="1"/>
  <c r="R435" i="1" s="1"/>
  <c r="X436" i="1"/>
  <c r="E436" i="1" l="1"/>
  <c r="F437" i="1" s="1"/>
  <c r="P377" i="1"/>
  <c r="S377" i="1" s="1"/>
  <c r="E437" i="1"/>
  <c r="N380" i="1"/>
  <c r="H381" i="1"/>
  <c r="G382" i="1"/>
  <c r="K381" i="1"/>
  <c r="L381" i="1" s="1"/>
  <c r="M381" i="1" s="1"/>
  <c r="J382" i="1"/>
  <c r="O437" i="1"/>
  <c r="I438" i="1" s="1"/>
  <c r="A438" i="1"/>
  <c r="D438" i="1" s="1"/>
  <c r="W437" i="1"/>
  <c r="X437" i="1"/>
  <c r="Q436" i="1"/>
  <c r="R436" i="1" s="1"/>
  <c r="F438" i="1" l="1"/>
  <c r="B377" i="1"/>
  <c r="C378" i="1"/>
  <c r="E438" i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D439" i="1" s="1"/>
  <c r="O438" i="1"/>
  <c r="I439" i="1" s="1"/>
  <c r="C379" i="1" l="1"/>
  <c r="C380" i="1" s="1"/>
  <c r="P378" i="1"/>
  <c r="B378" i="1" s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D440" i="1" s="1"/>
  <c r="P379" i="1" l="1"/>
  <c r="B379" i="1" s="1"/>
  <c r="E439" i="1"/>
  <c r="F440" i="1" s="1"/>
  <c r="C381" i="1"/>
  <c r="P380" i="1"/>
  <c r="B380" i="1" s="1"/>
  <c r="N383" i="1"/>
  <c r="K384" i="1"/>
  <c r="L384" i="1" s="1"/>
  <c r="M384" i="1" s="1"/>
  <c r="J385" i="1"/>
  <c r="H384" i="1"/>
  <c r="G385" i="1"/>
  <c r="O440" i="1"/>
  <c r="I441" i="1" s="1"/>
  <c r="A441" i="1"/>
  <c r="D441" i="1" s="1"/>
  <c r="Q439" i="1"/>
  <c r="R439" i="1" s="1"/>
  <c r="X440" i="1"/>
  <c r="W440" i="1"/>
  <c r="E440" i="1" l="1"/>
  <c r="F441" i="1" s="1"/>
  <c r="C382" i="1"/>
  <c r="P381" i="1"/>
  <c r="B381" i="1" s="1"/>
  <c r="N384" i="1"/>
  <c r="G386" i="1"/>
  <c r="H385" i="1"/>
  <c r="K385" i="1"/>
  <c r="L385" i="1" s="1"/>
  <c r="M385" i="1" s="1"/>
  <c r="J386" i="1"/>
  <c r="O441" i="1"/>
  <c r="I442" i="1" s="1"/>
  <c r="A442" i="1"/>
  <c r="D442" i="1" s="1"/>
  <c r="Q440" i="1"/>
  <c r="R440" i="1" s="1"/>
  <c r="X441" i="1"/>
  <c r="W441" i="1"/>
  <c r="E441" i="1" l="1"/>
  <c r="F442" i="1" s="1"/>
  <c r="C383" i="1"/>
  <c r="P382" i="1"/>
  <c r="B382" i="1" s="1"/>
  <c r="N385" i="1"/>
  <c r="K386" i="1"/>
  <c r="L386" i="1" s="1"/>
  <c r="M386" i="1" s="1"/>
  <c r="J387" i="1"/>
  <c r="G387" i="1"/>
  <c r="H386" i="1"/>
  <c r="O442" i="1"/>
  <c r="I443" i="1" s="1"/>
  <c r="A443" i="1"/>
  <c r="D443" i="1" s="1"/>
  <c r="W442" i="1"/>
  <c r="Q441" i="1"/>
  <c r="R441" i="1" s="1"/>
  <c r="X442" i="1"/>
  <c r="E442" i="1" l="1"/>
  <c r="F443" i="1" s="1"/>
  <c r="C384" i="1"/>
  <c r="P383" i="1"/>
  <c r="B383" i="1" s="1"/>
  <c r="N386" i="1"/>
  <c r="H387" i="1"/>
  <c r="G388" i="1"/>
  <c r="K387" i="1"/>
  <c r="L387" i="1" s="1"/>
  <c r="M387" i="1" s="1"/>
  <c r="J388" i="1"/>
  <c r="A444" i="1"/>
  <c r="D444" i="1" s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E444" i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D445" i="1" s="1"/>
  <c r="F445" i="1" l="1"/>
  <c r="C386" i="1"/>
  <c r="P385" i="1"/>
  <c r="B385" i="1" s="1"/>
  <c r="E445" i="1"/>
  <c r="F446" i="1" s="1"/>
  <c r="N388" i="1"/>
  <c r="H389" i="1"/>
  <c r="G390" i="1"/>
  <c r="J390" i="1"/>
  <c r="K389" i="1"/>
  <c r="L389" i="1" s="1"/>
  <c r="M389" i="1" s="1"/>
  <c r="A446" i="1"/>
  <c r="D446" i="1" s="1"/>
  <c r="O445" i="1"/>
  <c r="I446" i="1" s="1"/>
  <c r="W445" i="1"/>
  <c r="Q444" i="1"/>
  <c r="R444" i="1" s="1"/>
  <c r="X445" i="1"/>
  <c r="C387" i="1" l="1"/>
  <c r="P386" i="1"/>
  <c r="B386" i="1" s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D447" i="1" s="1"/>
  <c r="E446" i="1" l="1"/>
  <c r="F447" i="1" s="1"/>
  <c r="C388" i="1"/>
  <c r="P387" i="1"/>
  <c r="B387" i="1" s="1"/>
  <c r="N390" i="1"/>
  <c r="G392" i="1"/>
  <c r="H391" i="1"/>
  <c r="J392" i="1"/>
  <c r="K391" i="1"/>
  <c r="L391" i="1" s="1"/>
  <c r="M391" i="1" s="1"/>
  <c r="O447" i="1"/>
  <c r="I448" i="1" s="1"/>
  <c r="A448" i="1"/>
  <c r="D448" i="1" s="1"/>
  <c r="X447" i="1"/>
  <c r="W447" i="1"/>
  <c r="Q446" i="1"/>
  <c r="R446" i="1" s="1"/>
  <c r="E447" i="1" l="1"/>
  <c r="F448" i="1" s="1"/>
  <c r="C389" i="1"/>
  <c r="P388" i="1"/>
  <c r="B388" i="1" s="1"/>
  <c r="N391" i="1"/>
  <c r="K392" i="1"/>
  <c r="L392" i="1" s="1"/>
  <c r="M392" i="1" s="1"/>
  <c r="J393" i="1"/>
  <c r="H392" i="1"/>
  <c r="G393" i="1"/>
  <c r="O448" i="1"/>
  <c r="I449" i="1" s="1"/>
  <c r="A449" i="1"/>
  <c r="D449" i="1" s="1"/>
  <c r="W448" i="1"/>
  <c r="Q447" i="1"/>
  <c r="R447" i="1" s="1"/>
  <c r="X448" i="1"/>
  <c r="E448" i="1" l="1"/>
  <c r="F449" i="1" s="1"/>
  <c r="C390" i="1"/>
  <c r="P389" i="1"/>
  <c r="B389" i="1" s="1"/>
  <c r="N392" i="1"/>
  <c r="H393" i="1"/>
  <c r="G394" i="1"/>
  <c r="K393" i="1"/>
  <c r="L393" i="1" s="1"/>
  <c r="M393" i="1" s="1"/>
  <c r="J394" i="1"/>
  <c r="A450" i="1"/>
  <c r="D450" i="1" s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D451" i="1" s="1"/>
  <c r="E450" i="1" l="1"/>
  <c r="F451" i="1" s="1"/>
  <c r="C392" i="1"/>
  <c r="P391" i="1"/>
  <c r="B391" i="1" s="1"/>
  <c r="E451" i="1"/>
  <c r="N394" i="1"/>
  <c r="H395" i="1"/>
  <c r="G396" i="1"/>
  <c r="K395" i="1"/>
  <c r="L395" i="1" s="1"/>
  <c r="M395" i="1" s="1"/>
  <c r="J396" i="1"/>
  <c r="O451" i="1"/>
  <c r="I452" i="1" s="1"/>
  <c r="A452" i="1"/>
  <c r="D452" i="1" s="1"/>
  <c r="X451" i="1"/>
  <c r="W451" i="1"/>
  <c r="Q450" i="1"/>
  <c r="R450" i="1" s="1"/>
  <c r="F452" i="1" l="1"/>
  <c r="C393" i="1"/>
  <c r="P392" i="1"/>
  <c r="B392" i="1" s="1"/>
  <c r="E452" i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D453" i="1" s="1"/>
  <c r="W452" i="1"/>
  <c r="Q451" i="1"/>
  <c r="R451" i="1" s="1"/>
  <c r="X452" i="1"/>
  <c r="C394" i="1" l="1"/>
  <c r="P393" i="1"/>
  <c r="B393" i="1" s="1"/>
  <c r="E453" i="1"/>
  <c r="F454" i="1" s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D454" i="1" s="1"/>
  <c r="C395" i="1" l="1"/>
  <c r="P394" i="1"/>
  <c r="B394" i="1" s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D455" i="1" s="1"/>
  <c r="E454" i="1" l="1"/>
  <c r="F455" i="1" s="1"/>
  <c r="C396" i="1"/>
  <c r="P395" i="1"/>
  <c r="B395" i="1" s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D456" i="1" s="1"/>
  <c r="E455" i="1" l="1"/>
  <c r="F456" i="1" s="1"/>
  <c r="C397" i="1"/>
  <c r="P396" i="1"/>
  <c r="B396" i="1" s="1"/>
  <c r="N399" i="1"/>
  <c r="G401" i="1"/>
  <c r="H400" i="1"/>
  <c r="K400" i="1"/>
  <c r="L400" i="1" s="1"/>
  <c r="M400" i="1" s="1"/>
  <c r="J401" i="1"/>
  <c r="O456" i="1"/>
  <c r="I457" i="1" s="1"/>
  <c r="A457" i="1"/>
  <c r="D457" i="1" s="1"/>
  <c r="W456" i="1"/>
  <c r="Q455" i="1"/>
  <c r="R455" i="1" s="1"/>
  <c r="X456" i="1"/>
  <c r="E456" i="1" l="1"/>
  <c r="F457" i="1" s="1"/>
  <c r="C398" i="1"/>
  <c r="P397" i="1"/>
  <c r="B397" i="1" s="1"/>
  <c r="N400" i="1"/>
  <c r="J402" i="1"/>
  <c r="K401" i="1"/>
  <c r="L401" i="1" s="1"/>
  <c r="M401" i="1" s="1"/>
  <c r="G402" i="1"/>
  <c r="H401" i="1"/>
  <c r="O457" i="1"/>
  <c r="I458" i="1" s="1"/>
  <c r="A458" i="1"/>
  <c r="D458" i="1" s="1"/>
  <c r="W457" i="1"/>
  <c r="X457" i="1"/>
  <c r="Q456" i="1"/>
  <c r="R456" i="1" s="1"/>
  <c r="E457" i="1" l="1"/>
  <c r="F458" i="1" s="1"/>
  <c r="C399" i="1"/>
  <c r="P398" i="1"/>
  <c r="B398" i="1" s="1"/>
  <c r="E458" i="1"/>
  <c r="N401" i="1"/>
  <c r="H402" i="1"/>
  <c r="G403" i="1"/>
  <c r="K402" i="1"/>
  <c r="L402" i="1" s="1"/>
  <c r="M402" i="1" s="1"/>
  <c r="J403" i="1"/>
  <c r="O458" i="1"/>
  <c r="I459" i="1" s="1"/>
  <c r="A459" i="1"/>
  <c r="D459" i="1" s="1"/>
  <c r="X458" i="1"/>
  <c r="W458" i="1"/>
  <c r="Q457" i="1"/>
  <c r="R457" i="1" s="1"/>
  <c r="F459" i="1" l="1"/>
  <c r="C400" i="1"/>
  <c r="P399" i="1"/>
  <c r="B399" i="1" s="1"/>
  <c r="E459" i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D460" i="1" s="1"/>
  <c r="X459" i="1"/>
  <c r="W459" i="1"/>
  <c r="Q458" i="1"/>
  <c r="R458" i="1" s="1"/>
  <c r="C401" i="1" l="1"/>
  <c r="P400" i="1"/>
  <c r="B400" i="1" s="1"/>
  <c r="N403" i="1"/>
  <c r="H404" i="1"/>
  <c r="G405" i="1"/>
  <c r="K404" i="1"/>
  <c r="L404" i="1" s="1"/>
  <c r="M404" i="1" s="1"/>
  <c r="J405" i="1"/>
  <c r="O460" i="1"/>
  <c r="I461" i="1" s="1"/>
  <c r="A461" i="1"/>
  <c r="D461" i="1" s="1"/>
  <c r="Q459" i="1"/>
  <c r="R459" i="1" s="1"/>
  <c r="X460" i="1"/>
  <c r="W460" i="1"/>
  <c r="E460" i="1" l="1"/>
  <c r="F461" i="1" s="1"/>
  <c r="C402" i="1"/>
  <c r="P401" i="1"/>
  <c r="B401" i="1" s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D462" i="1" s="1"/>
  <c r="E461" i="1" l="1"/>
  <c r="F462" i="1" s="1"/>
  <c r="C403" i="1"/>
  <c r="P402" i="1"/>
  <c r="B402" i="1" s="1"/>
  <c r="N405" i="1"/>
  <c r="G407" i="1"/>
  <c r="H406" i="1"/>
  <c r="K406" i="1"/>
  <c r="L406" i="1" s="1"/>
  <c r="M406" i="1" s="1"/>
  <c r="J407" i="1"/>
  <c r="O462" i="1"/>
  <c r="I463" i="1" s="1"/>
  <c r="A463" i="1"/>
  <c r="D463" i="1" s="1"/>
  <c r="W462" i="1"/>
  <c r="Q461" i="1"/>
  <c r="R461" i="1" s="1"/>
  <c r="X462" i="1"/>
  <c r="E462" i="1" l="1"/>
  <c r="F463" i="1" s="1"/>
  <c r="C404" i="1"/>
  <c r="P403" i="1"/>
  <c r="B403" i="1" s="1"/>
  <c r="N406" i="1"/>
  <c r="K407" i="1"/>
  <c r="L407" i="1" s="1"/>
  <c r="M407" i="1" s="1"/>
  <c r="J408" i="1"/>
  <c r="H407" i="1"/>
  <c r="G408" i="1"/>
  <c r="O463" i="1"/>
  <c r="I464" i="1" s="1"/>
  <c r="A464" i="1"/>
  <c r="D464" i="1" s="1"/>
  <c r="X463" i="1"/>
  <c r="W463" i="1"/>
  <c r="Q462" i="1"/>
  <c r="R462" i="1" s="1"/>
  <c r="E463" i="1" l="1"/>
  <c r="F464" i="1" s="1"/>
  <c r="C405" i="1"/>
  <c r="P404" i="1"/>
  <c r="B404" i="1" s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D469" i="1" s="1"/>
  <c r="Q467" i="1"/>
  <c r="R467" i="1" s="1"/>
  <c r="X468" i="1"/>
  <c r="W468" i="1"/>
  <c r="F469" i="1" l="1"/>
  <c r="C410" i="1"/>
  <c r="P409" i="1"/>
  <c r="B409" i="1" s="1"/>
  <c r="N412" i="1"/>
  <c r="K413" i="1"/>
  <c r="L413" i="1" s="1"/>
  <c r="M413" i="1" s="1"/>
  <c r="J414" i="1"/>
  <c r="H413" i="1"/>
  <c r="G414" i="1"/>
  <c r="O469" i="1"/>
  <c r="I470" i="1" s="1"/>
  <c r="A470" i="1"/>
  <c r="D470" i="1" s="1"/>
  <c r="Q468" i="1"/>
  <c r="R468" i="1" s="1"/>
  <c r="W469" i="1"/>
  <c r="X469" i="1"/>
  <c r="E469" i="1" l="1"/>
  <c r="F470" i="1" s="1"/>
  <c r="C411" i="1"/>
  <c r="C412" i="1" s="1"/>
  <c r="P410" i="1"/>
  <c r="B410" i="1" s="1"/>
  <c r="E470" i="1"/>
  <c r="N413" i="1"/>
  <c r="H414" i="1"/>
  <c r="G415" i="1"/>
  <c r="K414" i="1"/>
  <c r="L414" i="1" s="1"/>
  <c r="M414" i="1" s="1"/>
  <c r="J415" i="1"/>
  <c r="O470" i="1"/>
  <c r="I471" i="1" s="1"/>
  <c r="A471" i="1"/>
  <c r="D471" i="1" s="1"/>
  <c r="W470" i="1"/>
  <c r="Q469" i="1"/>
  <c r="R469" i="1" s="1"/>
  <c r="X470" i="1"/>
  <c r="F471" i="1" l="1"/>
  <c r="P41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D472" i="1" s="1"/>
  <c r="E471" i="1" l="1"/>
  <c r="F472" i="1" s="1"/>
  <c r="B411" i="1"/>
  <c r="E472" i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D473" i="1" s="1"/>
  <c r="F473" i="1" l="1"/>
  <c r="E473" i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D474" i="1" s="1"/>
  <c r="W473" i="1"/>
  <c r="X473" i="1"/>
  <c r="Q472" i="1"/>
  <c r="R472" i="1" s="1"/>
  <c r="P412" i="1" l="1"/>
  <c r="B412" i="1" s="1"/>
  <c r="C413" i="1"/>
  <c r="N417" i="1"/>
  <c r="G419" i="1"/>
  <c r="H418" i="1"/>
  <c r="K418" i="1"/>
  <c r="L418" i="1" s="1"/>
  <c r="M418" i="1" s="1"/>
  <c r="J419" i="1"/>
  <c r="O474" i="1"/>
  <c r="I475" i="1" s="1"/>
  <c r="A475" i="1"/>
  <c r="D475" i="1" s="1"/>
  <c r="W474" i="1"/>
  <c r="Q473" i="1"/>
  <c r="R473" i="1" s="1"/>
  <c r="X474" i="1"/>
  <c r="E474" i="1" l="1"/>
  <c r="F475" i="1" s="1"/>
  <c r="P413" i="1"/>
  <c r="B413" i="1" s="1"/>
  <c r="C414" i="1"/>
  <c r="N418" i="1"/>
  <c r="K419" i="1"/>
  <c r="L419" i="1" s="1"/>
  <c r="M419" i="1" s="1"/>
  <c r="J420" i="1"/>
  <c r="H419" i="1"/>
  <c r="G420" i="1"/>
  <c r="A476" i="1"/>
  <c r="D476" i="1" s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D477" i="1" s="1"/>
  <c r="E476" i="1" l="1"/>
  <c r="F477" i="1" s="1"/>
  <c r="P415" i="1"/>
  <c r="B415" i="1" s="1"/>
  <c r="C416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D478" i="1" s="1"/>
  <c r="E477" i="1" l="1"/>
  <c r="F478" i="1" s="1"/>
  <c r="P416" i="1"/>
  <c r="B416" i="1" s="1"/>
  <c r="C417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D479" i="1" s="1"/>
  <c r="E478" i="1" l="1"/>
  <c r="F479" i="1" s="1"/>
  <c r="P417" i="1"/>
  <c r="B417" i="1" s="1"/>
  <c r="C418" i="1"/>
  <c r="E479" i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D480" i="1" s="1"/>
  <c r="F480" i="1" l="1"/>
  <c r="P418" i="1"/>
  <c r="B418" i="1" s="1"/>
  <c r="C419" i="1"/>
  <c r="E480" i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D481" i="1" s="1"/>
  <c r="Q479" i="1"/>
  <c r="R479" i="1" s="1"/>
  <c r="X480" i="1"/>
  <c r="W480" i="1"/>
  <c r="P419" i="1" l="1"/>
  <c r="B419" i="1" s="1"/>
  <c r="C420" i="1"/>
  <c r="N424" i="1"/>
  <c r="H425" i="1"/>
  <c r="G426" i="1"/>
  <c r="K425" i="1"/>
  <c r="L425" i="1" s="1"/>
  <c r="M425" i="1" s="1"/>
  <c r="J426" i="1"/>
  <c r="O481" i="1"/>
  <c r="I482" i="1" s="1"/>
  <c r="A482" i="1"/>
  <c r="D482" i="1" s="1"/>
  <c r="W481" i="1"/>
  <c r="X481" i="1"/>
  <c r="Q480" i="1"/>
  <c r="R480" i="1" s="1"/>
  <c r="E481" i="1" l="1"/>
  <c r="F482" i="1" s="1"/>
  <c r="P420" i="1"/>
  <c r="B420" i="1" s="1"/>
  <c r="C421" i="1"/>
  <c r="N425" i="1"/>
  <c r="J427" i="1"/>
  <c r="K426" i="1"/>
  <c r="L426" i="1" s="1"/>
  <c r="M426" i="1" s="1"/>
  <c r="H426" i="1"/>
  <c r="G427" i="1"/>
  <c r="O482" i="1"/>
  <c r="I483" i="1" s="1"/>
  <c r="A483" i="1"/>
  <c r="D483" i="1" s="1"/>
  <c r="X482" i="1"/>
  <c r="W482" i="1"/>
  <c r="Q481" i="1"/>
  <c r="R481" i="1" s="1"/>
  <c r="E482" i="1" l="1"/>
  <c r="F483" i="1" s="1"/>
  <c r="P421" i="1"/>
  <c r="B421" i="1" s="1"/>
  <c r="C422" i="1"/>
  <c r="N426" i="1"/>
  <c r="H427" i="1"/>
  <c r="G428" i="1"/>
  <c r="K427" i="1"/>
  <c r="L427" i="1" s="1"/>
  <c r="M427" i="1" s="1"/>
  <c r="J428" i="1"/>
  <c r="O483" i="1"/>
  <c r="I484" i="1" s="1"/>
  <c r="A484" i="1"/>
  <c r="D484" i="1" s="1"/>
  <c r="Q482" i="1"/>
  <c r="R482" i="1" s="1"/>
  <c r="X483" i="1"/>
  <c r="W483" i="1"/>
  <c r="E483" i="1" l="1"/>
  <c r="F484" i="1" s="1"/>
  <c r="P422" i="1"/>
  <c r="B422" i="1" s="1"/>
  <c r="C423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D485" i="1" s="1"/>
  <c r="E484" i="1" l="1"/>
  <c r="F485" i="1" s="1"/>
  <c r="P423" i="1"/>
  <c r="B423" i="1" s="1"/>
  <c r="C424" i="1"/>
  <c r="N428" i="1"/>
  <c r="H429" i="1"/>
  <c r="G430" i="1"/>
  <c r="K429" i="1"/>
  <c r="L429" i="1" s="1"/>
  <c r="M429" i="1" s="1"/>
  <c r="J430" i="1"/>
  <c r="O485" i="1"/>
  <c r="I486" i="1" s="1"/>
  <c r="A486" i="1"/>
  <c r="D486" i="1" s="1"/>
  <c r="Q484" i="1"/>
  <c r="R484" i="1" s="1"/>
  <c r="X485" i="1"/>
  <c r="W485" i="1"/>
  <c r="E485" i="1" l="1"/>
  <c r="F486" i="1" s="1"/>
  <c r="P424" i="1"/>
  <c r="B424" i="1" s="1"/>
  <c r="C425" i="1"/>
  <c r="E486" i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D487" i="1" s="1"/>
  <c r="F487" i="1" l="1"/>
  <c r="P425" i="1"/>
  <c r="B425" i="1" s="1"/>
  <c r="C426" i="1"/>
  <c r="E487" i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D488" i="1" s="1"/>
  <c r="X487" i="1"/>
  <c r="W487" i="1"/>
  <c r="Q486" i="1"/>
  <c r="R486" i="1" s="1"/>
  <c r="P426" i="1" l="1"/>
  <c r="B426" i="1" s="1"/>
  <c r="C427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D489" i="1" s="1"/>
  <c r="E488" i="1" l="1"/>
  <c r="F489" i="1" s="1"/>
  <c r="P427" i="1"/>
  <c r="B427" i="1" s="1"/>
  <c r="C428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D490" i="1" s="1"/>
  <c r="E489" i="1" l="1"/>
  <c r="F490" i="1" s="1"/>
  <c r="P428" i="1"/>
  <c r="B428" i="1" s="1"/>
  <c r="C429" i="1"/>
  <c r="N433" i="1"/>
  <c r="H434" i="1"/>
  <c r="G435" i="1"/>
  <c r="J435" i="1"/>
  <c r="K434" i="1"/>
  <c r="L434" i="1" s="1"/>
  <c r="M434" i="1" s="1"/>
  <c r="O490" i="1"/>
  <c r="I491" i="1" s="1"/>
  <c r="A491" i="1"/>
  <c r="D491" i="1" s="1"/>
  <c r="Q489" i="1"/>
  <c r="R489" i="1" s="1"/>
  <c r="W490" i="1"/>
  <c r="X490" i="1"/>
  <c r="E490" i="1" l="1"/>
  <c r="F491" i="1" s="1"/>
  <c r="P429" i="1"/>
  <c r="B429" i="1" s="1"/>
  <c r="C430" i="1"/>
  <c r="N434" i="1"/>
  <c r="K435" i="1"/>
  <c r="L435" i="1" s="1"/>
  <c r="M435" i="1" s="1"/>
  <c r="J436" i="1"/>
  <c r="G436" i="1"/>
  <c r="H435" i="1"/>
  <c r="A492" i="1"/>
  <c r="D492" i="1" s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N435" i="1"/>
  <c r="H436" i="1"/>
  <c r="G437" i="1"/>
  <c r="J437" i="1"/>
  <c r="K436" i="1"/>
  <c r="L436" i="1" s="1"/>
  <c r="M436" i="1" s="1"/>
  <c r="O492" i="1"/>
  <c r="I493" i="1" s="1"/>
  <c r="A493" i="1"/>
  <c r="D493" i="1" s="1"/>
  <c r="X492" i="1"/>
  <c r="W492" i="1"/>
  <c r="Q491" i="1"/>
  <c r="R491" i="1" s="1"/>
  <c r="E492" i="1" l="1"/>
  <c r="F493" i="1" s="1"/>
  <c r="P431" i="1"/>
  <c r="B431" i="1" s="1"/>
  <c r="C432" i="1"/>
  <c r="E493" i="1"/>
  <c r="N436" i="1"/>
  <c r="K437" i="1"/>
  <c r="L437" i="1" s="1"/>
  <c r="M437" i="1" s="1"/>
  <c r="J438" i="1"/>
  <c r="G438" i="1"/>
  <c r="H437" i="1"/>
  <c r="O493" i="1"/>
  <c r="I494" i="1" s="1"/>
  <c r="A494" i="1"/>
  <c r="D494" i="1" s="1"/>
  <c r="X493" i="1"/>
  <c r="W493" i="1"/>
  <c r="Q492" i="1"/>
  <c r="R492" i="1" s="1"/>
  <c r="F494" i="1" l="1"/>
  <c r="P432" i="1"/>
  <c r="B432" i="1" s="1"/>
  <c r="C433" i="1"/>
  <c r="E494" i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D495" i="1" s="1"/>
  <c r="W494" i="1"/>
  <c r="Q493" i="1"/>
  <c r="R493" i="1" s="1"/>
  <c r="X494" i="1"/>
  <c r="P433" i="1" l="1"/>
  <c r="B433" i="1" s="1"/>
  <c r="C434" i="1"/>
  <c r="N438" i="1"/>
  <c r="K439" i="1"/>
  <c r="L439" i="1" s="1"/>
  <c r="M439" i="1" s="1"/>
  <c r="J440" i="1"/>
  <c r="H439" i="1"/>
  <c r="G440" i="1"/>
  <c r="O495" i="1"/>
  <c r="I496" i="1" s="1"/>
  <c r="A496" i="1"/>
  <c r="D496" i="1" s="1"/>
  <c r="Q494" i="1"/>
  <c r="R494" i="1" s="1"/>
  <c r="W495" i="1"/>
  <c r="X495" i="1"/>
  <c r="E495" i="1" l="1"/>
  <c r="F496" i="1" s="1"/>
  <c r="P434" i="1"/>
  <c r="B434" i="1" s="1"/>
  <c r="C435" i="1"/>
  <c r="N439" i="1"/>
  <c r="G441" i="1"/>
  <c r="H440" i="1"/>
  <c r="J441" i="1"/>
  <c r="K440" i="1"/>
  <c r="L440" i="1" s="1"/>
  <c r="M440" i="1" s="1"/>
  <c r="O496" i="1"/>
  <c r="I497" i="1" s="1"/>
  <c r="A497" i="1"/>
  <c r="D497" i="1" s="1"/>
  <c r="X496" i="1"/>
  <c r="Q495" i="1"/>
  <c r="R495" i="1" s="1"/>
  <c r="W496" i="1"/>
  <c r="E496" i="1" l="1"/>
  <c r="F497" i="1" s="1"/>
  <c r="P435" i="1"/>
  <c r="B435" i="1" s="1"/>
  <c r="C436" i="1"/>
  <c r="E497" i="1"/>
  <c r="N440" i="1"/>
  <c r="K441" i="1"/>
  <c r="L441" i="1" s="1"/>
  <c r="M441" i="1" s="1"/>
  <c r="J442" i="1"/>
  <c r="G442" i="1"/>
  <c r="H441" i="1"/>
  <c r="A498" i="1"/>
  <c r="D498" i="1" s="1"/>
  <c r="O497" i="1"/>
  <c r="I498" i="1" s="1"/>
  <c r="X497" i="1"/>
  <c r="W497" i="1"/>
  <c r="Q496" i="1"/>
  <c r="R496" i="1" s="1"/>
  <c r="F498" i="1" l="1"/>
  <c r="P436" i="1"/>
  <c r="B436" i="1" s="1"/>
  <c r="C437" i="1"/>
  <c r="E498" i="1"/>
  <c r="F499" i="1" s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D499" i="1" s="1"/>
  <c r="O498" i="1"/>
  <c r="I499" i="1" s="1"/>
  <c r="P437" i="1" l="1"/>
  <c r="B437" i="1" s="1"/>
  <c r="C438" i="1"/>
  <c r="E499" i="1"/>
  <c r="F500" i="1" s="1"/>
  <c r="N442" i="1"/>
  <c r="K443" i="1"/>
  <c r="L443" i="1" s="1"/>
  <c r="M443" i="1" s="1"/>
  <c r="J444" i="1"/>
  <c r="H443" i="1"/>
  <c r="G444" i="1"/>
  <c r="O499" i="1"/>
  <c r="I500" i="1" s="1"/>
  <c r="A500" i="1"/>
  <c r="D500" i="1" s="1"/>
  <c r="X499" i="1"/>
  <c r="Q498" i="1"/>
  <c r="R498" i="1" s="1"/>
  <c r="W499" i="1"/>
  <c r="P438" i="1" l="1"/>
  <c r="B438" i="1" s="1"/>
  <c r="C439" i="1"/>
  <c r="E500" i="1"/>
  <c r="F501" i="1" s="1"/>
  <c r="N443" i="1"/>
  <c r="H444" i="1"/>
  <c r="G445" i="1"/>
  <c r="K444" i="1"/>
  <c r="L444" i="1" s="1"/>
  <c r="M444" i="1" s="1"/>
  <c r="J445" i="1"/>
  <c r="O500" i="1"/>
  <c r="I501" i="1" s="1"/>
  <c r="A501" i="1"/>
  <c r="D501" i="1" s="1"/>
  <c r="W500" i="1"/>
  <c r="Q499" i="1"/>
  <c r="R499" i="1" s="1"/>
  <c r="X500" i="1"/>
  <c r="P439" i="1" l="1"/>
  <c r="C440" i="1"/>
  <c r="E501" i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D502" i="1" s="1"/>
  <c r="W501" i="1"/>
  <c r="X501" i="1"/>
  <c r="Q500" i="1"/>
  <c r="R500" i="1" s="1"/>
  <c r="P440" i="1" l="1"/>
  <c r="B440" i="1" s="1"/>
  <c r="B439" i="1"/>
  <c r="C441" i="1"/>
  <c r="E502" i="1"/>
  <c r="F503" i="1" s="1"/>
  <c r="N445" i="1"/>
  <c r="G447" i="1"/>
  <c r="H446" i="1"/>
  <c r="K446" i="1"/>
  <c r="L446" i="1" s="1"/>
  <c r="M446" i="1" s="1"/>
  <c r="J447" i="1"/>
  <c r="O502" i="1"/>
  <c r="I503" i="1" s="1"/>
  <c r="A503" i="1"/>
  <c r="D503" i="1" s="1"/>
  <c r="Q501" i="1"/>
  <c r="R501" i="1" s="1"/>
  <c r="X502" i="1"/>
  <c r="W502" i="1"/>
  <c r="P441" i="1" l="1"/>
  <c r="B441" i="1" s="1"/>
  <c r="C442" i="1"/>
  <c r="E503" i="1"/>
  <c r="F504" i="1" s="1"/>
  <c r="N446" i="1"/>
  <c r="K447" i="1"/>
  <c r="L447" i="1" s="1"/>
  <c r="M447" i="1" s="1"/>
  <c r="J448" i="1"/>
  <c r="G448" i="1"/>
  <c r="H447" i="1"/>
  <c r="O503" i="1"/>
  <c r="I504" i="1" s="1"/>
  <c r="A504" i="1"/>
  <c r="D504" i="1" s="1"/>
  <c r="X503" i="1"/>
  <c r="W503" i="1"/>
  <c r="Q502" i="1"/>
  <c r="R502" i="1" s="1"/>
  <c r="P442" i="1" l="1"/>
  <c r="B442" i="1" s="1"/>
  <c r="C443" i="1"/>
  <c r="E504" i="1"/>
  <c r="F505" i="1" s="1"/>
  <c r="N447" i="1"/>
  <c r="G449" i="1"/>
  <c r="H448" i="1"/>
  <c r="J449" i="1"/>
  <c r="K448" i="1"/>
  <c r="L448" i="1" s="1"/>
  <c r="M448" i="1" s="1"/>
  <c r="O504" i="1"/>
  <c r="I505" i="1" s="1"/>
  <c r="A505" i="1"/>
  <c r="D505" i="1" s="1"/>
  <c r="X504" i="1"/>
  <c r="Q503" i="1"/>
  <c r="R503" i="1" s="1"/>
  <c r="W504" i="1"/>
  <c r="P443" i="1" l="1"/>
  <c r="B443" i="1" s="1"/>
  <c r="C444" i="1"/>
  <c r="E505" i="1"/>
  <c r="F506" i="1" s="1"/>
  <c r="N448" i="1"/>
  <c r="J450" i="1"/>
  <c r="K449" i="1"/>
  <c r="L449" i="1" s="1"/>
  <c r="M449" i="1" s="1"/>
  <c r="H449" i="1"/>
  <c r="G450" i="1"/>
  <c r="O505" i="1"/>
  <c r="I506" i="1" s="1"/>
  <c r="A506" i="1"/>
  <c r="D506" i="1" s="1"/>
  <c r="X505" i="1"/>
  <c r="W505" i="1"/>
  <c r="Q504" i="1"/>
  <c r="R504" i="1" s="1"/>
  <c r="P444" i="1" l="1"/>
  <c r="B444" i="1" s="1"/>
  <c r="C445" i="1"/>
  <c r="E506" i="1"/>
  <c r="F507" i="1" s="1"/>
  <c r="N449" i="1"/>
  <c r="H450" i="1"/>
  <c r="G451" i="1"/>
  <c r="K450" i="1"/>
  <c r="L450" i="1" s="1"/>
  <c r="M450" i="1" s="1"/>
  <c r="J451" i="1"/>
  <c r="O506" i="1"/>
  <c r="I507" i="1" s="1"/>
  <c r="A507" i="1"/>
  <c r="D507" i="1" s="1"/>
  <c r="W506" i="1"/>
  <c r="Q505" i="1"/>
  <c r="R505" i="1" s="1"/>
  <c r="X506" i="1"/>
  <c r="P445" i="1" l="1"/>
  <c r="B445" i="1" s="1"/>
  <c r="C446" i="1"/>
  <c r="E507" i="1"/>
  <c r="F508" i="1" s="1"/>
  <c r="N450" i="1"/>
  <c r="J452" i="1"/>
  <c r="K451" i="1"/>
  <c r="L451" i="1" s="1"/>
  <c r="M451" i="1" s="1"/>
  <c r="G452" i="1"/>
  <c r="H451" i="1"/>
  <c r="O507" i="1"/>
  <c r="I508" i="1" s="1"/>
  <c r="A508" i="1"/>
  <c r="D508" i="1" s="1"/>
  <c r="X507" i="1"/>
  <c r="W507" i="1"/>
  <c r="Q506" i="1"/>
  <c r="R506" i="1" s="1"/>
  <c r="P446" i="1" l="1"/>
  <c r="B446" i="1" s="1"/>
  <c r="C447" i="1"/>
  <c r="E508" i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D509" i="1" s="1"/>
  <c r="P447" i="1" l="1"/>
  <c r="B447" i="1" s="1"/>
  <c r="C448" i="1"/>
  <c r="E509" i="1"/>
  <c r="F510" i="1" s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D510" i="1" s="1"/>
  <c r="P448" i="1" l="1"/>
  <c r="B448" i="1" s="1"/>
  <c r="C449" i="1"/>
  <c r="E510" i="1"/>
  <c r="F511" i="1" s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D511" i="1" s="1"/>
  <c r="P449" i="1" l="1"/>
  <c r="B449" i="1" s="1"/>
  <c r="C450" i="1"/>
  <c r="E511" i="1"/>
  <c r="F512" i="1" s="1"/>
  <c r="N454" i="1"/>
  <c r="J456" i="1"/>
  <c r="K455" i="1"/>
  <c r="L455" i="1" s="1"/>
  <c r="M455" i="1" s="1"/>
  <c r="H455" i="1"/>
  <c r="G456" i="1"/>
  <c r="A512" i="1"/>
  <c r="D512" i="1" s="1"/>
  <c r="O511" i="1"/>
  <c r="I512" i="1" s="1"/>
  <c r="X511" i="1"/>
  <c r="W511" i="1"/>
  <c r="Q510" i="1"/>
  <c r="R510" i="1" s="1"/>
  <c r="P450" i="1" l="1"/>
  <c r="B450" i="1" s="1"/>
  <c r="C451" i="1"/>
  <c r="E512" i="1"/>
  <c r="F513" i="1" s="1"/>
  <c r="N455" i="1"/>
  <c r="H456" i="1"/>
  <c r="G457" i="1"/>
  <c r="J457" i="1"/>
  <c r="K456" i="1"/>
  <c r="L456" i="1" s="1"/>
  <c r="M456" i="1" s="1"/>
  <c r="W512" i="1"/>
  <c r="Q511" i="1"/>
  <c r="X512" i="1"/>
  <c r="A513" i="1"/>
  <c r="D513" i="1" s="1"/>
  <c r="O512" i="1"/>
  <c r="I513" i="1" s="1"/>
  <c r="P451" i="1" l="1"/>
  <c r="B451" i="1" s="1"/>
  <c r="C452" i="1"/>
  <c r="R453" i="1"/>
  <c r="E513" i="1"/>
  <c r="F514" i="1" s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D514" i="1" s="1"/>
  <c r="P452" i="1" l="1"/>
  <c r="B452" i="1" s="1"/>
  <c r="C453" i="1"/>
  <c r="E514" i="1"/>
  <c r="F515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D515" i="1" s="1"/>
  <c r="P453" i="1" l="1"/>
  <c r="B453" i="1" s="1"/>
  <c r="C454" i="1"/>
  <c r="E515" i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D516" i="1" s="1"/>
  <c r="Q514" i="1"/>
  <c r="R514" i="1" s="1"/>
  <c r="X515" i="1"/>
  <c r="W515" i="1"/>
  <c r="P454" i="1" l="1"/>
  <c r="B454" i="1" s="1"/>
  <c r="C455" i="1"/>
  <c r="E516" i="1"/>
  <c r="F517" i="1" s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D517" i="1" s="1"/>
  <c r="P455" i="1" l="1"/>
  <c r="B455" i="1" s="1"/>
  <c r="C456" i="1"/>
  <c r="E517" i="1"/>
  <c r="F518" i="1" s="1"/>
  <c r="N460" i="1"/>
  <c r="J462" i="1"/>
  <c r="K461" i="1"/>
  <c r="L461" i="1" s="1"/>
  <c r="M461" i="1" s="1"/>
  <c r="H461" i="1"/>
  <c r="G462" i="1"/>
  <c r="O517" i="1"/>
  <c r="I518" i="1" s="1"/>
  <c r="A518" i="1"/>
  <c r="D518" i="1" s="1"/>
  <c r="X517" i="1"/>
  <c r="W517" i="1"/>
  <c r="Q516" i="1"/>
  <c r="R516" i="1" s="1"/>
  <c r="P456" i="1" l="1"/>
  <c r="B456" i="1" s="1"/>
  <c r="C457" i="1"/>
  <c r="E518" i="1"/>
  <c r="F519" i="1" s="1"/>
  <c r="N461" i="1"/>
  <c r="G463" i="1"/>
  <c r="H462" i="1"/>
  <c r="J463" i="1"/>
  <c r="K462" i="1"/>
  <c r="L462" i="1" s="1"/>
  <c r="M462" i="1" s="1"/>
  <c r="O518" i="1"/>
  <c r="I519" i="1" s="1"/>
  <c r="A519" i="1"/>
  <c r="D519" i="1" s="1"/>
  <c r="X518" i="1"/>
  <c r="Q517" i="1"/>
  <c r="R517" i="1" s="1"/>
  <c r="W518" i="1"/>
  <c r="P457" i="1" l="1"/>
  <c r="B457" i="1" s="1"/>
  <c r="C458" i="1"/>
  <c r="E519" i="1"/>
  <c r="F520" i="1" s="1"/>
  <c r="N462" i="1"/>
  <c r="J464" i="1"/>
  <c r="K463" i="1"/>
  <c r="L463" i="1" s="1"/>
  <c r="M463" i="1" s="1"/>
  <c r="H463" i="1"/>
  <c r="G464" i="1"/>
  <c r="O519" i="1"/>
  <c r="I520" i="1" s="1"/>
  <c r="A520" i="1"/>
  <c r="D520" i="1" s="1"/>
  <c r="Q518" i="1"/>
  <c r="R518" i="1" s="1"/>
  <c r="X519" i="1"/>
  <c r="W519" i="1"/>
  <c r="P458" i="1" l="1"/>
  <c r="B458" i="1" s="1"/>
  <c r="C459" i="1"/>
  <c r="E520" i="1"/>
  <c r="F521" i="1" s="1"/>
  <c r="N463" i="1"/>
  <c r="H464" i="1"/>
  <c r="G465" i="1"/>
  <c r="K464" i="1"/>
  <c r="L464" i="1" s="1"/>
  <c r="M464" i="1" s="1"/>
  <c r="J465" i="1"/>
  <c r="O520" i="1"/>
  <c r="I521" i="1" s="1"/>
  <c r="A521" i="1"/>
  <c r="D521" i="1" s="1"/>
  <c r="W520" i="1"/>
  <c r="Q519" i="1"/>
  <c r="R519" i="1" s="1"/>
  <c r="X520" i="1"/>
  <c r="P459" i="1" l="1"/>
  <c r="B459" i="1" s="1"/>
  <c r="C460" i="1"/>
  <c r="E521" i="1"/>
  <c r="F522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D522" i="1" s="1"/>
  <c r="P460" i="1" l="1"/>
  <c r="B460" i="1" s="1"/>
  <c r="C461" i="1"/>
  <c r="E522" i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D523" i="1" s="1"/>
  <c r="X522" i="1"/>
  <c r="Q521" i="1"/>
  <c r="R521" i="1" s="1"/>
  <c r="W522" i="1"/>
  <c r="P461" i="1" l="1"/>
  <c r="B461" i="1" s="1"/>
  <c r="C462" i="1"/>
  <c r="E523" i="1"/>
  <c r="F524" i="1" s="1"/>
  <c r="N466" i="1"/>
  <c r="J468" i="1"/>
  <c r="K467" i="1"/>
  <c r="L467" i="1" s="1"/>
  <c r="M467" i="1" s="1"/>
  <c r="H467" i="1"/>
  <c r="G468" i="1"/>
  <c r="O523" i="1"/>
  <c r="I524" i="1" s="1"/>
  <c r="A524" i="1"/>
  <c r="D524" i="1" s="1"/>
  <c r="X523" i="1"/>
  <c r="W523" i="1"/>
  <c r="Q522" i="1"/>
  <c r="R522" i="1" s="1"/>
  <c r="P462" i="1" l="1"/>
  <c r="B462" i="1" s="1"/>
  <c r="C463" i="1"/>
  <c r="E524" i="1"/>
  <c r="F525" i="1" s="1"/>
  <c r="N467" i="1"/>
  <c r="H468" i="1"/>
  <c r="G469" i="1"/>
  <c r="J469" i="1"/>
  <c r="K468" i="1"/>
  <c r="L468" i="1" s="1"/>
  <c r="M468" i="1" s="1"/>
  <c r="A525" i="1"/>
  <c r="D525" i="1" s="1"/>
  <c r="O524" i="1"/>
  <c r="I525" i="1" s="1"/>
  <c r="X524" i="1"/>
  <c r="Q523" i="1"/>
  <c r="R523" i="1" s="1"/>
  <c r="W524" i="1"/>
  <c r="P463" i="1" l="1"/>
  <c r="B463" i="1" s="1"/>
  <c r="C464" i="1"/>
  <c r="E525" i="1"/>
  <c r="F526" i="1" s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D526" i="1" s="1"/>
  <c r="P464" i="1" l="1"/>
  <c r="B464" i="1" s="1"/>
  <c r="C465" i="1"/>
  <c r="E526" i="1"/>
  <c r="F527" i="1" s="1"/>
  <c r="N469" i="1"/>
  <c r="H470" i="1"/>
  <c r="G471" i="1"/>
  <c r="K470" i="1"/>
  <c r="L470" i="1" s="1"/>
  <c r="M470" i="1" s="1"/>
  <c r="J471" i="1"/>
  <c r="O526" i="1"/>
  <c r="I527" i="1" s="1"/>
  <c r="A527" i="1"/>
  <c r="D527" i="1" s="1"/>
  <c r="Q525" i="1"/>
  <c r="R525" i="1" s="1"/>
  <c r="X526" i="1"/>
  <c r="W526" i="1"/>
  <c r="P465" i="1" l="1"/>
  <c r="B465" i="1" s="1"/>
  <c r="C466" i="1"/>
  <c r="E527" i="1"/>
  <c r="F528" i="1" s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D528" i="1" s="1"/>
  <c r="P466" i="1" l="1"/>
  <c r="B466" i="1" s="1"/>
  <c r="C467" i="1"/>
  <c r="E528" i="1"/>
  <c r="F529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D529" i="1" s="1"/>
  <c r="P467" i="1" l="1"/>
  <c r="B467" i="1" s="1"/>
  <c r="C468" i="1"/>
  <c r="E529" i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D530" i="1" s="1"/>
  <c r="P468" i="1" l="1"/>
  <c r="B468" i="1" s="1"/>
  <c r="C469" i="1"/>
  <c r="E530" i="1"/>
  <c r="F531" i="1" s="1"/>
  <c r="N473" i="1"/>
  <c r="G475" i="1"/>
  <c r="H474" i="1"/>
  <c r="K474" i="1"/>
  <c r="L474" i="1" s="1"/>
  <c r="M474" i="1" s="1"/>
  <c r="J475" i="1"/>
  <c r="O530" i="1"/>
  <c r="I531" i="1" s="1"/>
  <c r="A531" i="1"/>
  <c r="D531" i="1" s="1"/>
  <c r="W530" i="1"/>
  <c r="Q529" i="1"/>
  <c r="R529" i="1" s="1"/>
  <c r="X530" i="1"/>
  <c r="P469" i="1" l="1"/>
  <c r="C470" i="1"/>
  <c r="E531" i="1"/>
  <c r="F532" i="1" s="1"/>
  <c r="N474" i="1"/>
  <c r="K475" i="1"/>
  <c r="L475" i="1" s="1"/>
  <c r="M475" i="1" s="1"/>
  <c r="J476" i="1"/>
  <c r="H475" i="1"/>
  <c r="G476" i="1"/>
  <c r="O531" i="1"/>
  <c r="I532" i="1" s="1"/>
  <c r="A532" i="1"/>
  <c r="D532" i="1" s="1"/>
  <c r="W531" i="1"/>
  <c r="X531" i="1"/>
  <c r="Q530" i="1"/>
  <c r="R530" i="1" s="1"/>
  <c r="S469" i="1" l="1"/>
  <c r="B469" i="1"/>
  <c r="P470" i="1"/>
  <c r="B470" i="1" s="1"/>
  <c r="C471" i="1"/>
  <c r="E532" i="1"/>
  <c r="F533" i="1" s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D533" i="1" s="1"/>
  <c r="C472" i="1" l="1"/>
  <c r="P471" i="1"/>
  <c r="B471" i="1" s="1"/>
  <c r="E533" i="1"/>
  <c r="F534" i="1" s="1"/>
  <c r="N476" i="1"/>
  <c r="K477" i="1"/>
  <c r="L477" i="1" s="1"/>
  <c r="M477" i="1" s="1"/>
  <c r="J478" i="1"/>
  <c r="G478" i="1"/>
  <c r="H477" i="1"/>
  <c r="O533" i="1"/>
  <c r="I534" i="1" s="1"/>
  <c r="A534" i="1"/>
  <c r="D534" i="1" s="1"/>
  <c r="W533" i="1"/>
  <c r="X533" i="1"/>
  <c r="Q532" i="1"/>
  <c r="R532" i="1" s="1"/>
  <c r="C473" i="1" l="1"/>
  <c r="P472" i="1"/>
  <c r="B472" i="1" s="1"/>
  <c r="E534" i="1"/>
  <c r="F535" i="1" s="1"/>
  <c r="N477" i="1"/>
  <c r="H478" i="1"/>
  <c r="G479" i="1"/>
  <c r="J479" i="1"/>
  <c r="K478" i="1"/>
  <c r="L478" i="1" s="1"/>
  <c r="M478" i="1" s="1"/>
  <c r="O534" i="1"/>
  <c r="I535" i="1" s="1"/>
  <c r="A535" i="1"/>
  <c r="D535" i="1" s="1"/>
  <c r="W534" i="1"/>
  <c r="X534" i="1"/>
  <c r="Q533" i="1"/>
  <c r="R533" i="1" s="1"/>
  <c r="C474" i="1" l="1"/>
  <c r="P473" i="1"/>
  <c r="B473" i="1" s="1"/>
  <c r="E535" i="1"/>
  <c r="F536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D536" i="1" s="1"/>
  <c r="C475" i="1" l="1"/>
  <c r="P474" i="1"/>
  <c r="B474" i="1" s="1"/>
  <c r="E536" i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D537" i="1" s="1"/>
  <c r="P475" i="1" l="1"/>
  <c r="B475" i="1" s="1"/>
  <c r="C476" i="1"/>
  <c r="E537" i="1"/>
  <c r="F538" i="1" s="1"/>
  <c r="N480" i="1"/>
  <c r="K481" i="1"/>
  <c r="L481" i="1" s="1"/>
  <c r="M481" i="1" s="1"/>
  <c r="J482" i="1"/>
  <c r="H481" i="1"/>
  <c r="G482" i="1"/>
  <c r="O537" i="1"/>
  <c r="I538" i="1" s="1"/>
  <c r="A538" i="1"/>
  <c r="D538" i="1" s="1"/>
  <c r="Q536" i="1"/>
  <c r="R536" i="1" s="1"/>
  <c r="X537" i="1"/>
  <c r="W537" i="1"/>
  <c r="P476" i="1" l="1"/>
  <c r="B476" i="1" s="1"/>
  <c r="C477" i="1"/>
  <c r="E538" i="1"/>
  <c r="F539" i="1" s="1"/>
  <c r="N481" i="1"/>
  <c r="G483" i="1"/>
  <c r="H482" i="1"/>
  <c r="J483" i="1"/>
  <c r="K482" i="1"/>
  <c r="L482" i="1" s="1"/>
  <c r="M482" i="1" s="1"/>
  <c r="O538" i="1"/>
  <c r="I539" i="1" s="1"/>
  <c r="A539" i="1"/>
  <c r="D539" i="1" s="1"/>
  <c r="Q537" i="1"/>
  <c r="R537" i="1" s="1"/>
  <c r="W538" i="1"/>
  <c r="X538" i="1"/>
  <c r="P477" i="1" l="1"/>
  <c r="B477" i="1" s="1"/>
  <c r="C478" i="1"/>
  <c r="E539" i="1"/>
  <c r="F540" i="1" s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D540" i="1" s="1"/>
  <c r="P478" i="1" l="1"/>
  <c r="B478" i="1" s="1"/>
  <c r="C479" i="1"/>
  <c r="E540" i="1"/>
  <c r="F541" i="1" s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D541" i="1" s="1"/>
  <c r="P479" i="1" l="1"/>
  <c r="B479" i="1" s="1"/>
  <c r="C480" i="1"/>
  <c r="E541" i="1"/>
  <c r="F542" i="1" s="1"/>
  <c r="N484" i="1"/>
  <c r="J486" i="1"/>
  <c r="K485" i="1"/>
  <c r="L485" i="1" s="1"/>
  <c r="M485" i="1" s="1"/>
  <c r="H485" i="1"/>
  <c r="G486" i="1"/>
  <c r="O541" i="1"/>
  <c r="I542" i="1" s="1"/>
  <c r="A542" i="1"/>
  <c r="D542" i="1" s="1"/>
  <c r="W541" i="1"/>
  <c r="X541" i="1"/>
  <c r="Q540" i="1"/>
  <c r="R540" i="1" s="1"/>
  <c r="C481" i="1" l="1"/>
  <c r="P480" i="1"/>
  <c r="B480" i="1" s="1"/>
  <c r="E542" i="1"/>
  <c r="F543" i="1" s="1"/>
  <c r="N485" i="1"/>
  <c r="H486" i="1"/>
  <c r="G487" i="1"/>
  <c r="K486" i="1"/>
  <c r="L486" i="1" s="1"/>
  <c r="M486" i="1" s="1"/>
  <c r="J487" i="1"/>
  <c r="O542" i="1"/>
  <c r="I543" i="1" s="1"/>
  <c r="A543" i="1"/>
  <c r="D543" i="1" s="1"/>
  <c r="Q541" i="1"/>
  <c r="R541" i="1" s="1"/>
  <c r="W542" i="1"/>
  <c r="X542" i="1"/>
  <c r="P481" i="1" l="1"/>
  <c r="B481" i="1" s="1"/>
  <c r="C482" i="1"/>
  <c r="E543" i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D544" i="1" s="1"/>
  <c r="W543" i="1"/>
  <c r="Q542" i="1"/>
  <c r="R542" i="1" s="1"/>
  <c r="X543" i="1"/>
  <c r="P482" i="1" l="1"/>
  <c r="B482" i="1" s="1"/>
  <c r="C483" i="1"/>
  <c r="E544" i="1"/>
  <c r="F545" i="1" s="1"/>
  <c r="N487" i="1"/>
  <c r="H488" i="1"/>
  <c r="G489" i="1"/>
  <c r="K488" i="1"/>
  <c r="L488" i="1" s="1"/>
  <c r="M488" i="1" s="1"/>
  <c r="J489" i="1"/>
  <c r="O544" i="1"/>
  <c r="I545" i="1" s="1"/>
  <c r="A545" i="1"/>
  <c r="D545" i="1" s="1"/>
  <c r="Q543" i="1"/>
  <c r="R543" i="1" s="1"/>
  <c r="X544" i="1"/>
  <c r="W544" i="1"/>
  <c r="C484" i="1" l="1"/>
  <c r="P483" i="1"/>
  <c r="B483" i="1" s="1"/>
  <c r="E545" i="1"/>
  <c r="F546" i="1" s="1"/>
  <c r="N488" i="1"/>
  <c r="K489" i="1"/>
  <c r="L489" i="1" s="1"/>
  <c r="M489" i="1" s="1"/>
  <c r="J490" i="1"/>
  <c r="G490" i="1"/>
  <c r="H489" i="1"/>
  <c r="O545" i="1"/>
  <c r="I546" i="1" s="1"/>
  <c r="A546" i="1"/>
  <c r="D546" i="1" s="1"/>
  <c r="W545" i="1"/>
  <c r="Q544" i="1"/>
  <c r="R544" i="1" s="1"/>
  <c r="X545" i="1"/>
  <c r="C485" i="1" l="1"/>
  <c r="P484" i="1"/>
  <c r="B484" i="1" s="1"/>
  <c r="E546" i="1"/>
  <c r="F547" i="1" s="1"/>
  <c r="N489" i="1"/>
  <c r="G491" i="1"/>
  <c r="H490" i="1"/>
  <c r="K490" i="1"/>
  <c r="L490" i="1" s="1"/>
  <c r="M490" i="1" s="1"/>
  <c r="J491" i="1"/>
  <c r="O546" i="1"/>
  <c r="I547" i="1" s="1"/>
  <c r="A547" i="1"/>
  <c r="D547" i="1" s="1"/>
  <c r="Q545" i="1"/>
  <c r="R545" i="1" s="1"/>
  <c r="X546" i="1"/>
  <c r="W546" i="1"/>
  <c r="P485" i="1" l="1"/>
  <c r="B485" i="1" s="1"/>
  <c r="C486" i="1"/>
  <c r="E547" i="1"/>
  <c r="F548" i="1" s="1"/>
  <c r="N490" i="1"/>
  <c r="J492" i="1"/>
  <c r="K491" i="1"/>
  <c r="L491" i="1" s="1"/>
  <c r="M491" i="1" s="1"/>
  <c r="H491" i="1"/>
  <c r="G492" i="1"/>
  <c r="O547" i="1"/>
  <c r="I548" i="1" s="1"/>
  <c r="A548" i="1"/>
  <c r="D548" i="1" s="1"/>
  <c r="X547" i="1"/>
  <c r="W547" i="1"/>
  <c r="Q546" i="1"/>
  <c r="R546" i="1" s="1"/>
  <c r="P486" i="1" l="1"/>
  <c r="B486" i="1" s="1"/>
  <c r="C487" i="1"/>
  <c r="E548" i="1"/>
  <c r="F549" i="1" s="1"/>
  <c r="N491" i="1"/>
  <c r="G493" i="1"/>
  <c r="H492" i="1"/>
  <c r="K492" i="1"/>
  <c r="L492" i="1" s="1"/>
  <c r="M492" i="1" s="1"/>
  <c r="J493" i="1"/>
  <c r="O548" i="1"/>
  <c r="I549" i="1" s="1"/>
  <c r="A549" i="1"/>
  <c r="D549" i="1" s="1"/>
  <c r="Q547" i="1"/>
  <c r="R547" i="1" s="1"/>
  <c r="X548" i="1"/>
  <c r="W548" i="1"/>
  <c r="C488" i="1" l="1"/>
  <c r="P487" i="1"/>
  <c r="B487" i="1" s="1"/>
  <c r="E549" i="1"/>
  <c r="F550" i="1" s="1"/>
  <c r="N492" i="1"/>
  <c r="J494" i="1"/>
  <c r="K493" i="1"/>
  <c r="L493" i="1" s="1"/>
  <c r="M493" i="1" s="1"/>
  <c r="H493" i="1"/>
  <c r="G494" i="1"/>
  <c r="O549" i="1"/>
  <c r="I550" i="1" s="1"/>
  <c r="A550" i="1"/>
  <c r="D550" i="1" s="1"/>
  <c r="X549" i="1"/>
  <c r="W549" i="1"/>
  <c r="Q548" i="1"/>
  <c r="R548" i="1" s="1"/>
  <c r="P488" i="1" l="1"/>
  <c r="B488" i="1" s="1"/>
  <c r="C489" i="1"/>
  <c r="E550" i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D551" i="1" s="1"/>
  <c r="C490" i="1" l="1"/>
  <c r="P489" i="1"/>
  <c r="B489" i="1" s="1"/>
  <c r="E551" i="1"/>
  <c r="F552" i="1" s="1"/>
  <c r="N494" i="1"/>
  <c r="K495" i="1"/>
  <c r="L495" i="1" s="1"/>
  <c r="M495" i="1" s="1"/>
  <c r="J496" i="1"/>
  <c r="G496" i="1"/>
  <c r="H495" i="1"/>
  <c r="A552" i="1"/>
  <c r="D552" i="1" s="1"/>
  <c r="O551" i="1"/>
  <c r="I552" i="1" s="1"/>
  <c r="Q550" i="1"/>
  <c r="R550" i="1" s="1"/>
  <c r="W551" i="1"/>
  <c r="X551" i="1"/>
  <c r="C491" i="1" l="1"/>
  <c r="P490" i="1"/>
  <c r="B490" i="1" s="1"/>
  <c r="E552" i="1"/>
  <c r="F553" i="1" s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D553" i="1" s="1"/>
  <c r="C492" i="1" l="1"/>
  <c r="P491" i="1"/>
  <c r="B491" i="1" s="1"/>
  <c r="E553" i="1"/>
  <c r="F554" i="1" s="1"/>
  <c r="N496" i="1"/>
  <c r="J498" i="1"/>
  <c r="K497" i="1"/>
  <c r="L497" i="1" s="1"/>
  <c r="M497" i="1" s="1"/>
  <c r="H497" i="1"/>
  <c r="G498" i="1"/>
  <c r="O553" i="1"/>
  <c r="I554" i="1" s="1"/>
  <c r="A554" i="1"/>
  <c r="D554" i="1" s="1"/>
  <c r="Q552" i="1"/>
  <c r="R552" i="1" s="1"/>
  <c r="X553" i="1"/>
  <c r="W553" i="1"/>
  <c r="P492" i="1" l="1"/>
  <c r="B492" i="1" s="1"/>
  <c r="C493" i="1"/>
  <c r="E554" i="1"/>
  <c r="F555" i="1" s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D555" i="1" s="1"/>
  <c r="P493" i="1" l="1"/>
  <c r="B493" i="1" s="1"/>
  <c r="C494" i="1"/>
  <c r="E555" i="1"/>
  <c r="F556" i="1" s="1"/>
  <c r="N498" i="1"/>
  <c r="J500" i="1"/>
  <c r="K499" i="1"/>
  <c r="L499" i="1" s="1"/>
  <c r="M499" i="1" s="1"/>
  <c r="H499" i="1"/>
  <c r="G500" i="1"/>
  <c r="O555" i="1"/>
  <c r="I556" i="1" s="1"/>
  <c r="A556" i="1"/>
  <c r="D556" i="1" s="1"/>
  <c r="Q554" i="1"/>
  <c r="R554" i="1" s="1"/>
  <c r="W555" i="1"/>
  <c r="X555" i="1"/>
  <c r="C495" i="1" l="1"/>
  <c r="P494" i="1"/>
  <c r="B494" i="1" s="1"/>
  <c r="E556" i="1"/>
  <c r="F557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D557" i="1" s="1"/>
  <c r="C496" i="1" l="1"/>
  <c r="P495" i="1"/>
  <c r="B495" i="1" s="1"/>
  <c r="E557" i="1"/>
  <c r="F558" i="1" s="1"/>
  <c r="N500" i="1"/>
  <c r="K501" i="1"/>
  <c r="L501" i="1" s="1"/>
  <c r="M501" i="1" s="1"/>
  <c r="J502" i="1"/>
  <c r="G502" i="1"/>
  <c r="H501" i="1"/>
  <c r="A558" i="1"/>
  <c r="D558" i="1" s="1"/>
  <c r="O557" i="1"/>
  <c r="I558" i="1" s="1"/>
  <c r="W557" i="1"/>
  <c r="X557" i="1"/>
  <c r="Q556" i="1"/>
  <c r="R556" i="1" s="1"/>
  <c r="P496" i="1" l="1"/>
  <c r="B496" i="1" s="1"/>
  <c r="C497" i="1"/>
  <c r="E558" i="1"/>
  <c r="F559" i="1" s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D559" i="1" s="1"/>
  <c r="C498" i="1" l="1"/>
  <c r="P497" i="1"/>
  <c r="B497" i="1" s="1"/>
  <c r="E559" i="1"/>
  <c r="F560" i="1" s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D560" i="1" s="1"/>
  <c r="C499" i="1" l="1"/>
  <c r="P498" i="1"/>
  <c r="B498" i="1" s="1"/>
  <c r="E560" i="1"/>
  <c r="F561" i="1" s="1"/>
  <c r="N503" i="1"/>
  <c r="H504" i="1"/>
  <c r="G505" i="1"/>
  <c r="K504" i="1"/>
  <c r="L504" i="1" s="1"/>
  <c r="M504" i="1" s="1"/>
  <c r="J505" i="1"/>
  <c r="O560" i="1"/>
  <c r="I561" i="1" s="1"/>
  <c r="A561" i="1"/>
  <c r="D561" i="1" s="1"/>
  <c r="X560" i="1"/>
  <c r="Q559" i="1"/>
  <c r="R559" i="1" s="1"/>
  <c r="W560" i="1"/>
  <c r="P499" i="1" l="1"/>
  <c r="C500" i="1"/>
  <c r="E561" i="1"/>
  <c r="F562" i="1" s="1"/>
  <c r="N504" i="1"/>
  <c r="K505" i="1"/>
  <c r="L505" i="1" s="1"/>
  <c r="M505" i="1" s="1"/>
  <c r="J506" i="1"/>
  <c r="H505" i="1"/>
  <c r="G506" i="1"/>
  <c r="O561" i="1"/>
  <c r="I562" i="1" s="1"/>
  <c r="A562" i="1"/>
  <c r="D562" i="1" s="1"/>
  <c r="W561" i="1"/>
  <c r="X561" i="1"/>
  <c r="Q560" i="1"/>
  <c r="R560" i="1" s="1"/>
  <c r="B499" i="1" l="1"/>
  <c r="P500" i="1"/>
  <c r="B500" i="1" s="1"/>
  <c r="C501" i="1"/>
  <c r="E562" i="1"/>
  <c r="F563" i="1" s="1"/>
  <c r="N505" i="1"/>
  <c r="H506" i="1"/>
  <c r="G507" i="1"/>
  <c r="K506" i="1"/>
  <c r="L506" i="1" s="1"/>
  <c r="M506" i="1" s="1"/>
  <c r="J507" i="1"/>
  <c r="O562" i="1"/>
  <c r="I563" i="1" s="1"/>
  <c r="A563" i="1"/>
  <c r="D563" i="1" s="1"/>
  <c r="W562" i="1"/>
  <c r="Q561" i="1"/>
  <c r="R561" i="1" s="1"/>
  <c r="X562" i="1"/>
  <c r="C502" i="1" l="1"/>
  <c r="P501" i="1"/>
  <c r="B501" i="1" s="1"/>
  <c r="E563" i="1"/>
  <c r="F564" i="1" s="1"/>
  <c r="N506" i="1"/>
  <c r="J508" i="1"/>
  <c r="K507" i="1"/>
  <c r="L507" i="1" s="1"/>
  <c r="M507" i="1" s="1"/>
  <c r="H507" i="1"/>
  <c r="G508" i="1"/>
  <c r="A564" i="1"/>
  <c r="D564" i="1" s="1"/>
  <c r="O563" i="1"/>
  <c r="I564" i="1" s="1"/>
  <c r="W563" i="1"/>
  <c r="X563" i="1"/>
  <c r="Q562" i="1"/>
  <c r="R562" i="1" s="1"/>
  <c r="C503" i="1" l="1"/>
  <c r="P502" i="1"/>
  <c r="B502" i="1" s="1"/>
  <c r="E564" i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D565" i="1" s="1"/>
  <c r="Q563" i="1"/>
  <c r="R563" i="1" s="1"/>
  <c r="X564" i="1"/>
  <c r="W564" i="1"/>
  <c r="C504" i="1" l="1"/>
  <c r="P503" i="1"/>
  <c r="B503" i="1" s="1"/>
  <c r="E565" i="1"/>
  <c r="F566" i="1" s="1"/>
  <c r="N508" i="1"/>
  <c r="J510" i="1"/>
  <c r="K509" i="1"/>
  <c r="L509" i="1" s="1"/>
  <c r="M509" i="1" s="1"/>
  <c r="G510" i="1"/>
  <c r="H509" i="1"/>
  <c r="O565" i="1"/>
  <c r="I566" i="1" s="1"/>
  <c r="A566" i="1"/>
  <c r="D566" i="1" s="1"/>
  <c r="W565" i="1"/>
  <c r="X565" i="1"/>
  <c r="Q564" i="1"/>
  <c r="R564" i="1" s="1"/>
  <c r="C505" i="1" l="1"/>
  <c r="P504" i="1"/>
  <c r="B504" i="1" s="1"/>
  <c r="E566" i="1"/>
  <c r="F567" i="1" s="1"/>
  <c r="N509" i="1"/>
  <c r="H510" i="1"/>
  <c r="G511" i="1"/>
  <c r="K510" i="1"/>
  <c r="L510" i="1" s="1"/>
  <c r="M510" i="1" s="1"/>
  <c r="J511" i="1"/>
  <c r="O566" i="1"/>
  <c r="I567" i="1" s="1"/>
  <c r="A567" i="1"/>
  <c r="D567" i="1" s="1"/>
  <c r="W566" i="1"/>
  <c r="Q565" i="1"/>
  <c r="R565" i="1" s="1"/>
  <c r="X566" i="1"/>
  <c r="P505" i="1" l="1"/>
  <c r="B505" i="1" s="1"/>
  <c r="C506" i="1"/>
  <c r="E567" i="1"/>
  <c r="F568" i="1" s="1"/>
  <c r="N510" i="1"/>
  <c r="K511" i="1"/>
  <c r="L511" i="1" s="1"/>
  <c r="M511" i="1" s="1"/>
  <c r="J512" i="1"/>
  <c r="H511" i="1"/>
  <c r="G512" i="1"/>
  <c r="O567" i="1"/>
  <c r="I568" i="1" s="1"/>
  <c r="A568" i="1"/>
  <c r="D568" i="1" s="1"/>
  <c r="X567" i="1"/>
  <c r="W567" i="1"/>
  <c r="Q566" i="1"/>
  <c r="R566" i="1" s="1"/>
  <c r="P506" i="1" l="1"/>
  <c r="B506" i="1" s="1"/>
  <c r="C507" i="1"/>
  <c r="E568" i="1"/>
  <c r="F569" i="1" s="1"/>
  <c r="N511" i="1"/>
  <c r="H512" i="1"/>
  <c r="G513" i="1"/>
  <c r="K512" i="1"/>
  <c r="L512" i="1" s="1"/>
  <c r="M512" i="1" s="1"/>
  <c r="J513" i="1"/>
  <c r="O568" i="1"/>
  <c r="I569" i="1" s="1"/>
  <c r="A569" i="1"/>
  <c r="D569" i="1" s="1"/>
  <c r="Q567" i="1"/>
  <c r="R567" i="1" s="1"/>
  <c r="X568" i="1"/>
  <c r="W568" i="1"/>
  <c r="P507" i="1" l="1"/>
  <c r="B507" i="1" s="1"/>
  <c r="C508" i="1"/>
  <c r="E569" i="1"/>
  <c r="F570" i="1" s="1"/>
  <c r="N512" i="1"/>
  <c r="K513" i="1"/>
  <c r="L513" i="1" s="1"/>
  <c r="M513" i="1" s="1"/>
  <c r="J514" i="1"/>
  <c r="H513" i="1"/>
  <c r="G514" i="1"/>
  <c r="O569" i="1"/>
  <c r="I570" i="1" s="1"/>
  <c r="A570" i="1"/>
  <c r="D570" i="1" s="1"/>
  <c r="W569" i="1"/>
  <c r="X569" i="1"/>
  <c r="Q568" i="1"/>
  <c r="R568" i="1" s="1"/>
  <c r="P508" i="1" l="1"/>
  <c r="B508" i="1" s="1"/>
  <c r="C509" i="1"/>
  <c r="E570" i="1"/>
  <c r="F571" i="1" s="1"/>
  <c r="N513" i="1"/>
  <c r="H514" i="1"/>
  <c r="G515" i="1"/>
  <c r="K514" i="1"/>
  <c r="L514" i="1" s="1"/>
  <c r="M514" i="1" s="1"/>
  <c r="J515" i="1"/>
  <c r="O570" i="1"/>
  <c r="I571" i="1" s="1"/>
  <c r="A571" i="1"/>
  <c r="D571" i="1" s="1"/>
  <c r="Q569" i="1"/>
  <c r="R569" i="1" s="1"/>
  <c r="X570" i="1"/>
  <c r="W570" i="1"/>
  <c r="C510" i="1" l="1"/>
  <c r="P509" i="1"/>
  <c r="B509" i="1" s="1"/>
  <c r="R511" i="1"/>
  <c r="E571" i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D572" i="1" s="1"/>
  <c r="O571" i="1"/>
  <c r="I572" i="1" s="1"/>
  <c r="C511" i="1" l="1"/>
  <c r="P510" i="1"/>
  <c r="B510" i="1" s="1"/>
  <c r="E572" i="1"/>
  <c r="F573" i="1" s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D573" i="1" s="1"/>
  <c r="C512" i="1" l="1"/>
  <c r="P511" i="1"/>
  <c r="B511" i="1" s="1"/>
  <c r="E573" i="1"/>
  <c r="F574" i="1" s="1"/>
  <c r="N516" i="1"/>
  <c r="K517" i="1"/>
  <c r="L517" i="1" s="1"/>
  <c r="M517" i="1" s="1"/>
  <c r="J518" i="1"/>
  <c r="G518" i="1"/>
  <c r="H517" i="1"/>
  <c r="O573" i="1"/>
  <c r="I574" i="1" s="1"/>
  <c r="A574" i="1"/>
  <c r="D574" i="1" s="1"/>
  <c r="X573" i="1"/>
  <c r="W573" i="1"/>
  <c r="Q572" i="1"/>
  <c r="R572" i="1" s="1"/>
  <c r="C513" i="1" l="1"/>
  <c r="P512" i="1"/>
  <c r="B512" i="1" s="1"/>
  <c r="E574" i="1"/>
  <c r="F575" i="1" s="1"/>
  <c r="N517" i="1"/>
  <c r="G519" i="1"/>
  <c r="H518" i="1"/>
  <c r="K518" i="1"/>
  <c r="L518" i="1" s="1"/>
  <c r="M518" i="1" s="1"/>
  <c r="J519" i="1"/>
  <c r="O574" i="1"/>
  <c r="I575" i="1" s="1"/>
  <c r="A575" i="1"/>
  <c r="D575" i="1" s="1"/>
  <c r="X574" i="1"/>
  <c r="Q573" i="1"/>
  <c r="R573" i="1" s="1"/>
  <c r="W574" i="1"/>
  <c r="P513" i="1" l="1"/>
  <c r="B513" i="1" s="1"/>
  <c r="C514" i="1"/>
  <c r="E575" i="1"/>
  <c r="F576" i="1" s="1"/>
  <c r="N518" i="1"/>
  <c r="K519" i="1"/>
  <c r="L519" i="1" s="1"/>
  <c r="M519" i="1" s="1"/>
  <c r="J520" i="1"/>
  <c r="H519" i="1"/>
  <c r="G520" i="1"/>
  <c r="O575" i="1"/>
  <c r="I576" i="1" s="1"/>
  <c r="A576" i="1"/>
  <c r="D576" i="1" s="1"/>
  <c r="X575" i="1"/>
  <c r="W575" i="1"/>
  <c r="Q574" i="1"/>
  <c r="R574" i="1" s="1"/>
  <c r="C515" i="1" l="1"/>
  <c r="P514" i="1"/>
  <c r="B514" i="1" s="1"/>
  <c r="E576" i="1"/>
  <c r="F577" i="1" s="1"/>
  <c r="N519" i="1"/>
  <c r="G521" i="1"/>
  <c r="H520" i="1"/>
  <c r="J521" i="1"/>
  <c r="K520" i="1"/>
  <c r="L520" i="1" s="1"/>
  <c r="M520" i="1" s="1"/>
  <c r="O576" i="1"/>
  <c r="I577" i="1" s="1"/>
  <c r="A577" i="1"/>
  <c r="D577" i="1" s="1"/>
  <c r="X576" i="1"/>
  <c r="W576" i="1"/>
  <c r="Q575" i="1"/>
  <c r="R575" i="1" s="1"/>
  <c r="P515" i="1" l="1"/>
  <c r="B515" i="1" s="1"/>
  <c r="C516" i="1"/>
  <c r="E577" i="1"/>
  <c r="F578" i="1" s="1"/>
  <c r="N520" i="1"/>
  <c r="K521" i="1"/>
  <c r="L521" i="1" s="1"/>
  <c r="M521" i="1" s="1"/>
  <c r="J522" i="1"/>
  <c r="G522" i="1"/>
  <c r="H521" i="1"/>
  <c r="O577" i="1"/>
  <c r="I578" i="1" s="1"/>
  <c r="A578" i="1"/>
  <c r="D578" i="1" s="1"/>
  <c r="W577" i="1"/>
  <c r="Q576" i="1"/>
  <c r="R576" i="1" s="1"/>
  <c r="X577" i="1"/>
  <c r="C517" i="1" l="1"/>
  <c r="P516" i="1"/>
  <c r="B516" i="1" s="1"/>
  <c r="E578" i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D579" i="1" s="1"/>
  <c r="Q577" i="1"/>
  <c r="R577" i="1" s="1"/>
  <c r="X578" i="1"/>
  <c r="W578" i="1"/>
  <c r="P517" i="1" l="1"/>
  <c r="B517" i="1" s="1"/>
  <c r="C518" i="1"/>
  <c r="E579" i="1"/>
  <c r="F580" i="1" s="1"/>
  <c r="N522" i="1"/>
  <c r="J524" i="1"/>
  <c r="K523" i="1"/>
  <c r="L523" i="1" s="1"/>
  <c r="M523" i="1" s="1"/>
  <c r="H523" i="1"/>
  <c r="G524" i="1"/>
  <c r="O579" i="1"/>
  <c r="I580" i="1" s="1"/>
  <c r="A580" i="1"/>
  <c r="D580" i="1" s="1"/>
  <c r="X579" i="1"/>
  <c r="W579" i="1"/>
  <c r="Q578" i="1"/>
  <c r="R578" i="1" s="1"/>
  <c r="P518" i="1" l="1"/>
  <c r="B518" i="1" s="1"/>
  <c r="C519" i="1"/>
  <c r="E580" i="1"/>
  <c r="F581" i="1" s="1"/>
  <c r="N523" i="1"/>
  <c r="H524" i="1"/>
  <c r="G525" i="1"/>
  <c r="J525" i="1"/>
  <c r="K524" i="1"/>
  <c r="L524" i="1" s="1"/>
  <c r="M524" i="1" s="1"/>
  <c r="O580" i="1"/>
  <c r="I581" i="1" s="1"/>
  <c r="A581" i="1"/>
  <c r="D581" i="1" s="1"/>
  <c r="Q579" i="1"/>
  <c r="R579" i="1" s="1"/>
  <c r="X580" i="1"/>
  <c r="W580" i="1"/>
  <c r="C520" i="1" l="1"/>
  <c r="P519" i="1"/>
  <c r="B519" i="1" s="1"/>
  <c r="E581" i="1"/>
  <c r="F582" i="1" s="1"/>
  <c r="N524" i="1"/>
  <c r="K525" i="1"/>
  <c r="L525" i="1" s="1"/>
  <c r="M525" i="1" s="1"/>
  <c r="J526" i="1"/>
  <c r="H525" i="1"/>
  <c r="G526" i="1"/>
  <c r="O581" i="1"/>
  <c r="I582" i="1" s="1"/>
  <c r="A582" i="1"/>
  <c r="D582" i="1" s="1"/>
  <c r="X581" i="1"/>
  <c r="W581" i="1"/>
  <c r="Q580" i="1"/>
  <c r="R580" i="1" s="1"/>
  <c r="P520" i="1" l="1"/>
  <c r="B520" i="1" s="1"/>
  <c r="C521" i="1"/>
  <c r="E582" i="1"/>
  <c r="F583" i="1" s="1"/>
  <c r="N525" i="1"/>
  <c r="H526" i="1"/>
  <c r="G527" i="1"/>
  <c r="K526" i="1"/>
  <c r="L526" i="1" s="1"/>
  <c r="M526" i="1" s="1"/>
  <c r="J527" i="1"/>
  <c r="O582" i="1"/>
  <c r="I583" i="1" s="1"/>
  <c r="A583" i="1"/>
  <c r="D583" i="1" s="1"/>
  <c r="W582" i="1"/>
  <c r="Q581" i="1"/>
  <c r="R581" i="1" s="1"/>
  <c r="X582" i="1"/>
  <c r="C522" i="1" l="1"/>
  <c r="P521" i="1"/>
  <c r="B521" i="1" s="1"/>
  <c r="E583" i="1"/>
  <c r="F584" i="1" s="1"/>
  <c r="N526" i="1"/>
  <c r="K527" i="1"/>
  <c r="L527" i="1" s="1"/>
  <c r="M527" i="1" s="1"/>
  <c r="J528" i="1"/>
  <c r="H527" i="1"/>
  <c r="G528" i="1"/>
  <c r="O583" i="1"/>
  <c r="I584" i="1" s="1"/>
  <c r="A584" i="1"/>
  <c r="D584" i="1" s="1"/>
  <c r="W583" i="1"/>
  <c r="Q582" i="1"/>
  <c r="R582" i="1" s="1"/>
  <c r="X583" i="1"/>
  <c r="C523" i="1" l="1"/>
  <c r="P522" i="1"/>
  <c r="B522" i="1" s="1"/>
  <c r="E584" i="1"/>
  <c r="F585" i="1" s="1"/>
  <c r="N527" i="1"/>
  <c r="G529" i="1"/>
  <c r="H528" i="1"/>
  <c r="K528" i="1"/>
  <c r="L528" i="1" s="1"/>
  <c r="M528" i="1" s="1"/>
  <c r="J529" i="1"/>
  <c r="A585" i="1"/>
  <c r="D585" i="1" s="1"/>
  <c r="O584" i="1"/>
  <c r="I585" i="1" s="1"/>
  <c r="W584" i="1"/>
  <c r="Q583" i="1"/>
  <c r="R583" i="1" s="1"/>
  <c r="X584" i="1"/>
  <c r="C524" i="1" l="1"/>
  <c r="P523" i="1"/>
  <c r="B523" i="1" s="1"/>
  <c r="E585" i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D586" i="1" s="1"/>
  <c r="C525" i="1" l="1"/>
  <c r="P524" i="1"/>
  <c r="B524" i="1" s="1"/>
  <c r="E586" i="1"/>
  <c r="F587" i="1" s="1"/>
  <c r="N529" i="1"/>
  <c r="H530" i="1"/>
  <c r="G531" i="1"/>
  <c r="K530" i="1"/>
  <c r="L530" i="1" s="1"/>
  <c r="M530" i="1" s="1"/>
  <c r="J531" i="1"/>
  <c r="O586" i="1"/>
  <c r="I587" i="1" s="1"/>
  <c r="A587" i="1"/>
  <c r="D587" i="1" s="1"/>
  <c r="X586" i="1"/>
  <c r="Q585" i="1"/>
  <c r="R585" i="1" s="1"/>
  <c r="W586" i="1"/>
  <c r="C526" i="1" l="1"/>
  <c r="P525" i="1"/>
  <c r="B525" i="1" s="1"/>
  <c r="E587" i="1"/>
  <c r="F588" i="1" s="1"/>
  <c r="N530" i="1"/>
  <c r="K531" i="1"/>
  <c r="L531" i="1" s="1"/>
  <c r="M531" i="1" s="1"/>
  <c r="J532" i="1"/>
  <c r="G532" i="1"/>
  <c r="H531" i="1"/>
  <c r="A588" i="1"/>
  <c r="D588" i="1" s="1"/>
  <c r="O587" i="1"/>
  <c r="I588" i="1" s="1"/>
  <c r="Q586" i="1"/>
  <c r="R586" i="1" s="1"/>
  <c r="X587" i="1"/>
  <c r="W587" i="1"/>
  <c r="C527" i="1" l="1"/>
  <c r="P526" i="1"/>
  <c r="B526" i="1" s="1"/>
  <c r="E588" i="1"/>
  <c r="F589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D589" i="1" s="1"/>
  <c r="O588" i="1"/>
  <c r="I589" i="1" s="1"/>
  <c r="P527" i="1" l="1"/>
  <c r="B527" i="1" s="1"/>
  <c r="C528" i="1"/>
  <c r="E589" i="1"/>
  <c r="F590" i="1" s="1"/>
  <c r="N532" i="1"/>
  <c r="J534" i="1"/>
  <c r="K533" i="1"/>
  <c r="L533" i="1" s="1"/>
  <c r="M533" i="1" s="1"/>
  <c r="H533" i="1"/>
  <c r="G534" i="1"/>
  <c r="O589" i="1"/>
  <c r="I590" i="1" s="1"/>
  <c r="A590" i="1"/>
  <c r="D590" i="1" s="1"/>
  <c r="X589" i="1"/>
  <c r="W589" i="1"/>
  <c r="Q588" i="1"/>
  <c r="R588" i="1" s="1"/>
  <c r="C529" i="1" l="1"/>
  <c r="P528" i="1"/>
  <c r="B528" i="1" s="1"/>
  <c r="E590" i="1"/>
  <c r="F591" i="1" s="1"/>
  <c r="N533" i="1"/>
  <c r="H534" i="1"/>
  <c r="G535" i="1"/>
  <c r="K534" i="1"/>
  <c r="L534" i="1" s="1"/>
  <c r="M534" i="1" s="1"/>
  <c r="J535" i="1"/>
  <c r="O590" i="1"/>
  <c r="I591" i="1" s="1"/>
  <c r="A591" i="1"/>
  <c r="D591" i="1" s="1"/>
  <c r="X590" i="1"/>
  <c r="Q589" i="1"/>
  <c r="R589" i="1" s="1"/>
  <c r="W590" i="1"/>
  <c r="P529" i="1" l="1"/>
  <c r="B529" i="1" s="1"/>
  <c r="C530" i="1"/>
  <c r="E591" i="1"/>
  <c r="F592" i="1" s="1"/>
  <c r="N534" i="1"/>
  <c r="K535" i="1"/>
  <c r="L535" i="1" s="1"/>
  <c r="M535" i="1" s="1"/>
  <c r="J536" i="1"/>
  <c r="G536" i="1"/>
  <c r="H535" i="1"/>
  <c r="O591" i="1"/>
  <c r="I592" i="1" s="1"/>
  <c r="A592" i="1"/>
  <c r="D592" i="1" s="1"/>
  <c r="Q590" i="1"/>
  <c r="R590" i="1" s="1"/>
  <c r="W591" i="1"/>
  <c r="X591" i="1"/>
  <c r="P530" i="1" l="1"/>
  <c r="C531" i="1"/>
  <c r="E592" i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D593" i="1" s="1"/>
  <c r="Q591" i="1"/>
  <c r="R591" i="1" s="1"/>
  <c r="X592" i="1"/>
  <c r="W592" i="1"/>
  <c r="B530" i="1" l="1"/>
  <c r="C532" i="1"/>
  <c r="P531" i="1"/>
  <c r="B531" i="1" s="1"/>
  <c r="E593" i="1"/>
  <c r="F594" i="1" s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D594" i="1" s="1"/>
  <c r="O593" i="1"/>
  <c r="I594" i="1" s="1"/>
  <c r="C533" i="1" l="1"/>
  <c r="P532" i="1"/>
  <c r="B532" i="1" s="1"/>
  <c r="E594" i="1"/>
  <c r="F595" i="1" s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D595" i="1" s="1"/>
  <c r="P533" i="1" l="1"/>
  <c r="B533" i="1" s="1"/>
  <c r="C534" i="1"/>
  <c r="E595" i="1"/>
  <c r="F596" i="1" s="1"/>
  <c r="N538" i="1"/>
  <c r="J540" i="1"/>
  <c r="K539" i="1"/>
  <c r="L539" i="1" s="1"/>
  <c r="M539" i="1" s="1"/>
  <c r="G540" i="1"/>
  <c r="H539" i="1"/>
  <c r="A596" i="1"/>
  <c r="D596" i="1" s="1"/>
  <c r="O595" i="1"/>
  <c r="I596" i="1" s="1"/>
  <c r="Q594" i="1"/>
  <c r="R594" i="1" s="1"/>
  <c r="X595" i="1"/>
  <c r="W595" i="1"/>
  <c r="C535" i="1" l="1"/>
  <c r="P534" i="1"/>
  <c r="B534" i="1" s="1"/>
  <c r="E596" i="1"/>
  <c r="F597" i="1" s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D597" i="1" s="1"/>
  <c r="P535" i="1" l="1"/>
  <c r="B535" i="1" s="1"/>
  <c r="C536" i="1"/>
  <c r="E597" i="1"/>
  <c r="F598" i="1" s="1"/>
  <c r="N540" i="1"/>
  <c r="J542" i="1"/>
  <c r="K541" i="1"/>
  <c r="L541" i="1" s="1"/>
  <c r="M541" i="1" s="1"/>
  <c r="H541" i="1"/>
  <c r="G542" i="1"/>
  <c r="O597" i="1"/>
  <c r="I598" i="1" s="1"/>
  <c r="A598" i="1"/>
  <c r="D598" i="1" s="1"/>
  <c r="Q596" i="1"/>
  <c r="R596" i="1" s="1"/>
  <c r="W597" i="1"/>
  <c r="X597" i="1"/>
  <c r="C537" i="1" l="1"/>
  <c r="P536" i="1"/>
  <c r="B536" i="1" s="1"/>
  <c r="E598" i="1"/>
  <c r="F599" i="1" s="1"/>
  <c r="N541" i="1"/>
  <c r="G543" i="1"/>
  <c r="H542" i="1"/>
  <c r="J543" i="1"/>
  <c r="K542" i="1"/>
  <c r="L542" i="1" s="1"/>
  <c r="M542" i="1" s="1"/>
  <c r="O598" i="1"/>
  <c r="I599" i="1" s="1"/>
  <c r="A599" i="1"/>
  <c r="D599" i="1" s="1"/>
  <c r="X598" i="1"/>
  <c r="Q597" i="1"/>
  <c r="R597" i="1" s="1"/>
  <c r="W598" i="1"/>
  <c r="P537" i="1" l="1"/>
  <c r="B537" i="1" s="1"/>
  <c r="C538" i="1"/>
  <c r="E599" i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D600" i="1" s="1"/>
  <c r="Q598" i="1"/>
  <c r="R598" i="1" s="1"/>
  <c r="X599" i="1"/>
  <c r="W599" i="1"/>
  <c r="C539" i="1" l="1"/>
  <c r="P538" i="1"/>
  <c r="B538" i="1" s="1"/>
  <c r="E600" i="1"/>
  <c r="F601" i="1" s="1"/>
  <c r="N543" i="1"/>
  <c r="H544" i="1"/>
  <c r="G545" i="1"/>
  <c r="K544" i="1"/>
  <c r="L544" i="1" s="1"/>
  <c r="M544" i="1" s="1"/>
  <c r="J545" i="1"/>
  <c r="O600" i="1"/>
  <c r="I601" i="1" s="1"/>
  <c r="A601" i="1"/>
  <c r="D601" i="1" s="1"/>
  <c r="W600" i="1"/>
  <c r="Q599" i="1"/>
  <c r="R599" i="1" s="1"/>
  <c r="X600" i="1"/>
  <c r="P539" i="1" l="1"/>
  <c r="B539" i="1" s="1"/>
  <c r="C540" i="1"/>
  <c r="E601" i="1"/>
  <c r="F602" i="1" s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D602" i="1" s="1"/>
  <c r="P540" i="1" l="1"/>
  <c r="B540" i="1" s="1"/>
  <c r="C541" i="1"/>
  <c r="E602" i="1"/>
  <c r="F603" i="1" s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D603" i="1" s="1"/>
  <c r="P541" i="1" l="1"/>
  <c r="B541" i="1" s="1"/>
  <c r="C542" i="1"/>
  <c r="E603" i="1"/>
  <c r="F604" i="1" s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D604" i="1" s="1"/>
  <c r="P542" i="1" l="1"/>
  <c r="B542" i="1" s="1"/>
  <c r="C543" i="1"/>
  <c r="E604" i="1"/>
  <c r="F605" i="1" s="1"/>
  <c r="N547" i="1"/>
  <c r="H548" i="1"/>
  <c r="G549" i="1"/>
  <c r="K548" i="1"/>
  <c r="L548" i="1" s="1"/>
  <c r="M548" i="1" s="1"/>
  <c r="J549" i="1"/>
  <c r="A605" i="1"/>
  <c r="D605" i="1" s="1"/>
  <c r="O604" i="1"/>
  <c r="I605" i="1" s="1"/>
  <c r="Q603" i="1"/>
  <c r="R603" i="1" s="1"/>
  <c r="X604" i="1"/>
  <c r="W604" i="1"/>
  <c r="P543" i="1" l="1"/>
  <c r="B543" i="1" s="1"/>
  <c r="C544" i="1"/>
  <c r="E605" i="1"/>
  <c r="F606" i="1" s="1"/>
  <c r="N548" i="1"/>
  <c r="J550" i="1"/>
  <c r="K549" i="1"/>
  <c r="L549" i="1" s="1"/>
  <c r="M549" i="1" s="1"/>
  <c r="H549" i="1"/>
  <c r="G550" i="1"/>
  <c r="A606" i="1"/>
  <c r="D606" i="1" s="1"/>
  <c r="O605" i="1"/>
  <c r="I606" i="1" s="1"/>
  <c r="Q604" i="1"/>
  <c r="R604" i="1" s="1"/>
  <c r="X605" i="1"/>
  <c r="W605" i="1"/>
  <c r="C545" i="1" l="1"/>
  <c r="P544" i="1"/>
  <c r="B544" i="1" s="1"/>
  <c r="E606" i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D607" i="1" s="1"/>
  <c r="W606" i="1"/>
  <c r="Q605" i="1"/>
  <c r="R605" i="1" s="1"/>
  <c r="X606" i="1"/>
  <c r="C546" i="1" l="1"/>
  <c r="P545" i="1"/>
  <c r="B545" i="1" s="1"/>
  <c r="E607" i="1"/>
  <c r="F608" i="1" s="1"/>
  <c r="N550" i="1"/>
  <c r="K551" i="1"/>
  <c r="L551" i="1" s="1"/>
  <c r="M551" i="1" s="1"/>
  <c r="J552" i="1"/>
  <c r="H551" i="1"/>
  <c r="G552" i="1"/>
  <c r="O607" i="1"/>
  <c r="I608" i="1" s="1"/>
  <c r="A608" i="1"/>
  <c r="D608" i="1" s="1"/>
  <c r="Q606" i="1"/>
  <c r="R606" i="1" s="1"/>
  <c r="X607" i="1"/>
  <c r="W607" i="1"/>
  <c r="C547" i="1" l="1"/>
  <c r="P546" i="1"/>
  <c r="B546" i="1" s="1"/>
  <c r="E608" i="1"/>
  <c r="F609" i="1" s="1"/>
  <c r="N551" i="1"/>
  <c r="G553" i="1"/>
  <c r="H552" i="1"/>
  <c r="K552" i="1"/>
  <c r="L552" i="1" s="1"/>
  <c r="M552" i="1" s="1"/>
  <c r="J553" i="1"/>
  <c r="O608" i="1"/>
  <c r="I609" i="1" s="1"/>
  <c r="A609" i="1"/>
  <c r="D609" i="1" s="1"/>
  <c r="W608" i="1"/>
  <c r="Q607" i="1"/>
  <c r="R607" i="1" s="1"/>
  <c r="X608" i="1"/>
  <c r="P547" i="1" l="1"/>
  <c r="B547" i="1" s="1"/>
  <c r="C548" i="1"/>
  <c r="E609" i="1"/>
  <c r="F610" i="1" s="1"/>
  <c r="N552" i="1"/>
  <c r="K553" i="1"/>
  <c r="L553" i="1" s="1"/>
  <c r="M553" i="1" s="1"/>
  <c r="J554" i="1"/>
  <c r="H553" i="1"/>
  <c r="G554" i="1"/>
  <c r="O609" i="1"/>
  <c r="I610" i="1" s="1"/>
  <c r="A610" i="1"/>
  <c r="D610" i="1" s="1"/>
  <c r="Q608" i="1"/>
  <c r="R608" i="1" s="1"/>
  <c r="X609" i="1"/>
  <c r="W609" i="1"/>
  <c r="P548" i="1" l="1"/>
  <c r="B548" i="1" s="1"/>
  <c r="C549" i="1"/>
  <c r="E610" i="1"/>
  <c r="F611" i="1" s="1"/>
  <c r="N553" i="1"/>
  <c r="G555" i="1"/>
  <c r="H554" i="1"/>
  <c r="K554" i="1"/>
  <c r="L554" i="1" s="1"/>
  <c r="M554" i="1" s="1"/>
  <c r="J555" i="1"/>
  <c r="O610" i="1"/>
  <c r="I611" i="1" s="1"/>
  <c r="A611" i="1"/>
  <c r="D611" i="1" s="1"/>
  <c r="Q609" i="1"/>
  <c r="R609" i="1" s="1"/>
  <c r="X610" i="1"/>
  <c r="W610" i="1"/>
  <c r="P549" i="1" l="1"/>
  <c r="B549" i="1" s="1"/>
  <c r="C550" i="1"/>
  <c r="E611" i="1"/>
  <c r="F612" i="1" s="1"/>
  <c r="N554" i="1"/>
  <c r="K555" i="1"/>
  <c r="L555" i="1" s="1"/>
  <c r="M555" i="1" s="1"/>
  <c r="J556" i="1"/>
  <c r="H555" i="1"/>
  <c r="G556" i="1"/>
  <c r="A612" i="1"/>
  <c r="D612" i="1" s="1"/>
  <c r="O611" i="1"/>
  <c r="I612" i="1" s="1"/>
  <c r="Q610" i="1"/>
  <c r="R610" i="1" s="1"/>
  <c r="X611" i="1"/>
  <c r="W611" i="1"/>
  <c r="C551" i="1" l="1"/>
  <c r="P550" i="1"/>
  <c r="B550" i="1" s="1"/>
  <c r="E612" i="1"/>
  <c r="F613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D613" i="1" s="1"/>
  <c r="P551" i="1" l="1"/>
  <c r="B551" i="1" s="1"/>
  <c r="C552" i="1"/>
  <c r="E613" i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D614" i="1" s="1"/>
  <c r="C553" i="1" l="1"/>
  <c r="P552" i="1"/>
  <c r="B552" i="1" s="1"/>
  <c r="E614" i="1"/>
  <c r="F615" i="1" s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D615" i="1" s="1"/>
  <c r="P553" i="1" l="1"/>
  <c r="B553" i="1" s="1"/>
  <c r="C554" i="1"/>
  <c r="E615" i="1"/>
  <c r="F616" i="1" s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D616" i="1" s="1"/>
  <c r="O615" i="1"/>
  <c r="I616" i="1" s="1"/>
  <c r="C555" i="1" l="1"/>
  <c r="P554" i="1"/>
  <c r="B554" i="1" s="1"/>
  <c r="E616" i="1"/>
  <c r="F617" i="1" s="1"/>
  <c r="N559" i="1"/>
  <c r="H560" i="1"/>
  <c r="G561" i="1"/>
  <c r="K560" i="1"/>
  <c r="L560" i="1" s="1"/>
  <c r="M560" i="1" s="1"/>
  <c r="J561" i="1"/>
  <c r="O616" i="1"/>
  <c r="I617" i="1" s="1"/>
  <c r="A617" i="1"/>
  <c r="D617" i="1" s="1"/>
  <c r="Q615" i="1"/>
  <c r="R615" i="1" s="1"/>
  <c r="X616" i="1"/>
  <c r="W616" i="1"/>
  <c r="C556" i="1" l="1"/>
  <c r="P555" i="1"/>
  <c r="B555" i="1" s="1"/>
  <c r="E617" i="1"/>
  <c r="F618" i="1" s="1"/>
  <c r="N560" i="1"/>
  <c r="J562" i="1"/>
  <c r="K561" i="1"/>
  <c r="L561" i="1" s="1"/>
  <c r="M561" i="1" s="1"/>
  <c r="H561" i="1"/>
  <c r="G562" i="1"/>
  <c r="O617" i="1"/>
  <c r="I618" i="1" s="1"/>
  <c r="A618" i="1"/>
  <c r="D618" i="1" s="1"/>
  <c r="Q616" i="1"/>
  <c r="R616" i="1" s="1"/>
  <c r="X617" i="1"/>
  <c r="W617" i="1"/>
  <c r="C557" i="1" l="1"/>
  <c r="P556" i="1"/>
  <c r="B556" i="1" s="1"/>
  <c r="E618" i="1"/>
  <c r="F619" i="1" s="1"/>
  <c r="N561" i="1"/>
  <c r="G563" i="1"/>
  <c r="H562" i="1"/>
  <c r="K562" i="1"/>
  <c r="L562" i="1" s="1"/>
  <c r="M562" i="1" s="1"/>
  <c r="J563" i="1"/>
  <c r="O618" i="1"/>
  <c r="I619" i="1" s="1"/>
  <c r="A619" i="1"/>
  <c r="D619" i="1" s="1"/>
  <c r="W618" i="1"/>
  <c r="Q617" i="1"/>
  <c r="R617" i="1" s="1"/>
  <c r="X618" i="1"/>
  <c r="P557" i="1" l="1"/>
  <c r="B557" i="1" s="1"/>
  <c r="C558" i="1"/>
  <c r="E619" i="1"/>
  <c r="F620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D620" i="1" s="1"/>
  <c r="O619" i="1"/>
  <c r="I620" i="1" s="1"/>
  <c r="C559" i="1" l="1"/>
  <c r="P558" i="1"/>
  <c r="B558" i="1" s="1"/>
  <c r="E620" i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D621" i="1" s="1"/>
  <c r="O620" i="1"/>
  <c r="I621" i="1" s="1"/>
  <c r="P559" i="1" l="1"/>
  <c r="B559" i="1" s="1"/>
  <c r="C560" i="1"/>
  <c r="E621" i="1"/>
  <c r="F622" i="1" s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D622" i="1" s="1"/>
  <c r="O621" i="1"/>
  <c r="I622" i="1" s="1"/>
  <c r="C561" i="1" l="1"/>
  <c r="P560" i="1"/>
  <c r="B560" i="1" s="1"/>
  <c r="E622" i="1"/>
  <c r="F623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D623" i="1" s="1"/>
  <c r="P561" i="1" l="1"/>
  <c r="C562" i="1"/>
  <c r="E623" i="1"/>
  <c r="F624" i="1" s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D624" i="1" s="1"/>
  <c r="B561" i="1" l="1"/>
  <c r="C563" i="1"/>
  <c r="P562" i="1"/>
  <c r="B562" i="1" s="1"/>
  <c r="E624" i="1"/>
  <c r="F625" i="1" s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D625" i="1" s="1"/>
  <c r="C564" i="1" l="1"/>
  <c r="P563" i="1"/>
  <c r="B563" i="1" s="1"/>
  <c r="E625" i="1"/>
  <c r="F626" i="1" s="1"/>
  <c r="N568" i="1"/>
  <c r="K569" i="1"/>
  <c r="L569" i="1" s="1"/>
  <c r="M569" i="1" s="1"/>
  <c r="J570" i="1"/>
  <c r="H569" i="1"/>
  <c r="G570" i="1"/>
  <c r="A626" i="1"/>
  <c r="D626" i="1" s="1"/>
  <c r="O625" i="1"/>
  <c r="I626" i="1" s="1"/>
  <c r="Q624" i="1"/>
  <c r="R624" i="1" s="1"/>
  <c r="X625" i="1"/>
  <c r="W625" i="1"/>
  <c r="C565" i="1" l="1"/>
  <c r="P564" i="1"/>
  <c r="B564" i="1" s="1"/>
  <c r="E626" i="1"/>
  <c r="F627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D627" i="1" s="1"/>
  <c r="P565" i="1" l="1"/>
  <c r="B565" i="1" s="1"/>
  <c r="C566" i="1"/>
  <c r="E627" i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D628" i="1" s="1"/>
  <c r="O627" i="1"/>
  <c r="I628" i="1" s="1"/>
  <c r="C567" i="1" l="1"/>
  <c r="P566" i="1"/>
  <c r="B566" i="1" s="1"/>
  <c r="E628" i="1"/>
  <c r="F629" i="1" s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D629" i="1" s="1"/>
  <c r="O628" i="1"/>
  <c r="I629" i="1" s="1"/>
  <c r="P567" i="1" l="1"/>
  <c r="B567" i="1" s="1"/>
  <c r="C568" i="1"/>
  <c r="E629" i="1"/>
  <c r="F630" i="1" s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D630" i="1" s="1"/>
  <c r="C569" i="1" l="1"/>
  <c r="P568" i="1"/>
  <c r="B568" i="1" s="1"/>
  <c r="E630" i="1"/>
  <c r="F631" i="1" s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D631" i="1" s="1"/>
  <c r="C570" i="1" l="1"/>
  <c r="P569" i="1"/>
  <c r="B569" i="1" s="1"/>
  <c r="E631" i="1"/>
  <c r="F632" i="1" s="1"/>
  <c r="N574" i="1"/>
  <c r="K575" i="1"/>
  <c r="L575" i="1" s="1"/>
  <c r="M575" i="1" s="1"/>
  <c r="J576" i="1"/>
  <c r="G576" i="1"/>
  <c r="H575" i="1"/>
  <c r="A632" i="1"/>
  <c r="D632" i="1" s="1"/>
  <c r="O631" i="1"/>
  <c r="I632" i="1" s="1"/>
  <c r="X631" i="1"/>
  <c r="Q630" i="1"/>
  <c r="R630" i="1" s="1"/>
  <c r="W631" i="1"/>
  <c r="C571" i="1" l="1"/>
  <c r="P570" i="1"/>
  <c r="B570" i="1" s="1"/>
  <c r="E632" i="1"/>
  <c r="F633" i="1" s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D633" i="1" s="1"/>
  <c r="P571" i="1" l="1"/>
  <c r="B571" i="1" s="1"/>
  <c r="C572" i="1"/>
  <c r="E633" i="1"/>
  <c r="F634" i="1" s="1"/>
  <c r="N576" i="1"/>
  <c r="H577" i="1"/>
  <c r="G578" i="1"/>
  <c r="K577" i="1"/>
  <c r="L577" i="1" s="1"/>
  <c r="M577" i="1" s="1"/>
  <c r="J578" i="1"/>
  <c r="A634" i="1"/>
  <c r="D634" i="1" s="1"/>
  <c r="O633" i="1"/>
  <c r="I634" i="1" s="1"/>
  <c r="X633" i="1"/>
  <c r="W633" i="1"/>
  <c r="Q632" i="1"/>
  <c r="R632" i="1" s="1"/>
  <c r="P572" i="1" l="1"/>
  <c r="B572" i="1" s="1"/>
  <c r="C573" i="1"/>
  <c r="E634" i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D635" i="1" s="1"/>
  <c r="W634" i="1"/>
  <c r="Q633" i="1"/>
  <c r="R633" i="1" s="1"/>
  <c r="X634" i="1"/>
  <c r="C574" i="1" l="1"/>
  <c r="P573" i="1"/>
  <c r="B573" i="1" s="1"/>
  <c r="E635" i="1"/>
  <c r="F636" i="1" s="1"/>
  <c r="N578" i="1"/>
  <c r="H579" i="1"/>
  <c r="G580" i="1"/>
  <c r="J580" i="1"/>
  <c r="K579" i="1"/>
  <c r="L579" i="1" s="1"/>
  <c r="M579" i="1" s="1"/>
  <c r="A636" i="1"/>
  <c r="D636" i="1" s="1"/>
  <c r="O635" i="1"/>
  <c r="I636" i="1" s="1"/>
  <c r="Q634" i="1"/>
  <c r="R634" i="1" s="1"/>
  <c r="X635" i="1"/>
  <c r="W635" i="1"/>
  <c r="P574" i="1" l="1"/>
  <c r="B574" i="1" s="1"/>
  <c r="C575" i="1"/>
  <c r="E636" i="1"/>
  <c r="F637" i="1" s="1"/>
  <c r="N579" i="1"/>
  <c r="K580" i="1"/>
  <c r="L580" i="1" s="1"/>
  <c r="M580" i="1" s="1"/>
  <c r="J581" i="1"/>
  <c r="G581" i="1"/>
  <c r="H580" i="1"/>
  <c r="A637" i="1"/>
  <c r="D637" i="1" s="1"/>
  <c r="O636" i="1"/>
  <c r="I637" i="1" s="1"/>
  <c r="Q635" i="1"/>
  <c r="R635" i="1" s="1"/>
  <c r="X636" i="1"/>
  <c r="W636" i="1"/>
  <c r="P575" i="1" l="1"/>
  <c r="B575" i="1" s="1"/>
  <c r="C576" i="1"/>
  <c r="E637" i="1"/>
  <c r="F638" i="1" s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D638" i="1" s="1"/>
  <c r="C577" i="1" l="1"/>
  <c r="P576" i="1"/>
  <c r="B576" i="1" s="1"/>
  <c r="E638" i="1"/>
  <c r="F639" i="1" s="1"/>
  <c r="N581" i="1"/>
  <c r="K582" i="1"/>
  <c r="L582" i="1" s="1"/>
  <c r="M582" i="1" s="1"/>
  <c r="J583" i="1"/>
  <c r="H582" i="1"/>
  <c r="G583" i="1"/>
  <c r="O638" i="1"/>
  <c r="I639" i="1" s="1"/>
  <c r="A639" i="1"/>
  <c r="D639" i="1" s="1"/>
  <c r="W638" i="1"/>
  <c r="Q637" i="1"/>
  <c r="R637" i="1" s="1"/>
  <c r="X638" i="1"/>
  <c r="C578" i="1" l="1"/>
  <c r="P577" i="1"/>
  <c r="B577" i="1" s="1"/>
  <c r="E639" i="1"/>
  <c r="F640" i="1" s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D640" i="1" s="1"/>
  <c r="O639" i="1"/>
  <c r="I640" i="1" s="1"/>
  <c r="C579" i="1" l="1"/>
  <c r="P578" i="1"/>
  <c r="B578" i="1" s="1"/>
  <c r="E640" i="1"/>
  <c r="F641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D641" i="1" s="1"/>
  <c r="P579" i="1" l="1"/>
  <c r="B579" i="1" s="1"/>
  <c r="C580" i="1"/>
  <c r="E641" i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D642" i="1" s="1"/>
  <c r="Q640" i="1"/>
  <c r="R640" i="1" s="1"/>
  <c r="X641" i="1"/>
  <c r="W641" i="1"/>
  <c r="C581" i="1" l="1"/>
  <c r="P580" i="1"/>
  <c r="B580" i="1" s="1"/>
  <c r="E642" i="1"/>
  <c r="F643" i="1" s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D643" i="1" s="1"/>
  <c r="O642" i="1"/>
  <c r="I643" i="1" s="1"/>
  <c r="C582" i="1" l="1"/>
  <c r="P581" i="1"/>
  <c r="B581" i="1" s="1"/>
  <c r="E643" i="1"/>
  <c r="F644" i="1" s="1"/>
  <c r="N586" i="1"/>
  <c r="H587" i="1"/>
  <c r="G588" i="1"/>
  <c r="K587" i="1"/>
  <c r="L587" i="1" s="1"/>
  <c r="M587" i="1" s="1"/>
  <c r="J588" i="1"/>
  <c r="A644" i="1"/>
  <c r="D644" i="1" s="1"/>
  <c r="O643" i="1"/>
  <c r="I644" i="1" s="1"/>
  <c r="X643" i="1"/>
  <c r="Q642" i="1"/>
  <c r="R642" i="1" s="1"/>
  <c r="W643" i="1"/>
  <c r="P582" i="1" l="1"/>
  <c r="B582" i="1" s="1"/>
  <c r="C583" i="1"/>
  <c r="E644" i="1"/>
  <c r="F645" i="1" s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D645" i="1" s="1"/>
  <c r="P583" i="1" l="1"/>
  <c r="B583" i="1" s="1"/>
  <c r="C584" i="1"/>
  <c r="E645" i="1"/>
  <c r="F646" i="1" s="1"/>
  <c r="N588" i="1"/>
  <c r="H589" i="1"/>
  <c r="G590" i="1"/>
  <c r="K589" i="1"/>
  <c r="L589" i="1" s="1"/>
  <c r="M589" i="1" s="1"/>
  <c r="J590" i="1"/>
  <c r="O645" i="1"/>
  <c r="I646" i="1" s="1"/>
  <c r="A646" i="1"/>
  <c r="D646" i="1" s="1"/>
  <c r="Q644" i="1"/>
  <c r="R644" i="1" s="1"/>
  <c r="W645" i="1"/>
  <c r="X645" i="1"/>
  <c r="P584" i="1" l="1"/>
  <c r="B584" i="1" s="1"/>
  <c r="C585" i="1"/>
  <c r="E646" i="1"/>
  <c r="F647" i="1" s="1"/>
  <c r="N589" i="1"/>
  <c r="K590" i="1"/>
  <c r="L590" i="1" s="1"/>
  <c r="M590" i="1" s="1"/>
  <c r="J591" i="1"/>
  <c r="G591" i="1"/>
  <c r="H590" i="1"/>
  <c r="O646" i="1"/>
  <c r="I647" i="1" s="1"/>
  <c r="A647" i="1"/>
  <c r="D647" i="1" s="1"/>
  <c r="W646" i="1"/>
  <c r="Q645" i="1"/>
  <c r="R645" i="1" s="1"/>
  <c r="X646" i="1"/>
  <c r="C586" i="1" l="1"/>
  <c r="P585" i="1"/>
  <c r="B585" i="1" s="1"/>
  <c r="E647" i="1"/>
  <c r="F648" i="1" s="1"/>
  <c r="N590" i="1"/>
  <c r="H591" i="1"/>
  <c r="G592" i="1"/>
  <c r="J592" i="1"/>
  <c r="K591" i="1"/>
  <c r="L591" i="1" s="1"/>
  <c r="M591" i="1" s="1"/>
  <c r="A648" i="1"/>
  <c r="D648" i="1" s="1"/>
  <c r="O647" i="1"/>
  <c r="I648" i="1" s="1"/>
  <c r="Q646" i="1"/>
  <c r="R646" i="1" s="1"/>
  <c r="X647" i="1"/>
  <c r="W647" i="1"/>
  <c r="P586" i="1" l="1"/>
  <c r="B586" i="1" s="1"/>
  <c r="C587" i="1"/>
  <c r="E648" i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D649" i="1" s="1"/>
  <c r="C588" i="1" l="1"/>
  <c r="P587" i="1"/>
  <c r="B587" i="1" s="1"/>
  <c r="E649" i="1"/>
  <c r="F650" i="1" s="1"/>
  <c r="N592" i="1"/>
  <c r="H593" i="1"/>
  <c r="G594" i="1"/>
  <c r="J594" i="1"/>
  <c r="K593" i="1"/>
  <c r="L593" i="1" s="1"/>
  <c r="M593" i="1" s="1"/>
  <c r="A650" i="1"/>
  <c r="D650" i="1" s="1"/>
  <c r="O649" i="1"/>
  <c r="I650" i="1" s="1"/>
  <c r="X649" i="1"/>
  <c r="W649" i="1"/>
  <c r="Q648" i="1"/>
  <c r="R648" i="1" s="1"/>
  <c r="P588" i="1" l="1"/>
  <c r="B588" i="1" s="1"/>
  <c r="C589" i="1"/>
  <c r="E650" i="1"/>
  <c r="F651" i="1" s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D651" i="1" s="1"/>
  <c r="P589" i="1" l="1"/>
  <c r="B589" i="1" s="1"/>
  <c r="C590" i="1"/>
  <c r="E651" i="1"/>
  <c r="F652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D652" i="1"/>
  <c r="E652" i="1" s="1"/>
  <c r="C591" i="1"/>
  <c r="P590" i="1"/>
  <c r="B590" i="1" s="1"/>
  <c r="N595" i="1"/>
  <c r="K596" i="1"/>
  <c r="L596" i="1" s="1"/>
  <c r="M596" i="1" s="1"/>
  <c r="J597" i="1"/>
  <c r="H596" i="1"/>
  <c r="G597" i="1"/>
  <c r="O652" i="1"/>
  <c r="X652" i="1"/>
  <c r="Q651" i="1"/>
  <c r="R651" i="1" s="1"/>
  <c r="W652" i="1"/>
  <c r="A654" i="1" l="1"/>
  <c r="D653" i="1"/>
  <c r="E653" i="1" s="1"/>
  <c r="F654" i="1" s="1"/>
  <c r="X653" i="1"/>
  <c r="I653" i="1"/>
  <c r="I654" i="1" s="1"/>
  <c r="W653" i="1"/>
  <c r="F653" i="1"/>
  <c r="C592" i="1"/>
  <c r="P591" i="1"/>
  <c r="B591" i="1" s="1"/>
  <c r="N596" i="1"/>
  <c r="H597" i="1"/>
  <c r="G598" i="1"/>
  <c r="K597" i="1"/>
  <c r="L597" i="1" s="1"/>
  <c r="M597" i="1" s="1"/>
  <c r="J598" i="1"/>
  <c r="Q652" i="1"/>
  <c r="A655" i="1" l="1"/>
  <c r="O654" i="1"/>
  <c r="Q654" i="1" s="1"/>
  <c r="R654" i="1" s="1"/>
  <c r="D654" i="1"/>
  <c r="E654" i="1" s="1"/>
  <c r="P592" i="1"/>
  <c r="B592" i="1" s="1"/>
  <c r="C593" i="1"/>
  <c r="N597" i="1"/>
  <c r="G599" i="1"/>
  <c r="H598" i="1"/>
  <c r="K598" i="1"/>
  <c r="L598" i="1" s="1"/>
  <c r="M598" i="1" s="1"/>
  <c r="J599" i="1"/>
  <c r="I655" i="1" l="1"/>
  <c r="F655" i="1"/>
  <c r="A656" i="1"/>
  <c r="O655" i="1"/>
  <c r="Q655" i="1" s="1"/>
  <c r="R655" i="1" s="1"/>
  <c r="D655" i="1"/>
  <c r="E655" i="1" s="1"/>
  <c r="X655" i="1"/>
  <c r="W655" i="1"/>
  <c r="P593" i="1"/>
  <c r="C594" i="1"/>
  <c r="N598" i="1"/>
  <c r="K599" i="1"/>
  <c r="L599" i="1" s="1"/>
  <c r="M599" i="1" s="1"/>
  <c r="J600" i="1"/>
  <c r="H599" i="1"/>
  <c r="G600" i="1"/>
  <c r="X656" i="1" l="1"/>
  <c r="F656" i="1"/>
  <c r="A657" i="1"/>
  <c r="O656" i="1"/>
  <c r="Q656" i="1" s="1"/>
  <c r="R656" i="1" s="1"/>
  <c r="D656" i="1"/>
  <c r="E656" i="1" s="1"/>
  <c r="F657" i="1" s="1"/>
  <c r="I656" i="1"/>
  <c r="W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W657" i="1" l="1"/>
  <c r="I657" i="1"/>
  <c r="O657" i="1"/>
  <c r="Q657" i="1" s="1"/>
  <c r="R657" i="1" s="1"/>
  <c r="A658" i="1"/>
  <c r="D657" i="1"/>
  <c r="E657" i="1" s="1"/>
  <c r="X657" i="1"/>
  <c r="C596" i="1"/>
  <c r="P595" i="1"/>
  <c r="B595" i="1" s="1"/>
  <c r="N600" i="1"/>
  <c r="K601" i="1"/>
  <c r="L601" i="1" s="1"/>
  <c r="M601" i="1" s="1"/>
  <c r="J602" i="1"/>
  <c r="H601" i="1"/>
  <c r="G602" i="1"/>
  <c r="I658" i="1" l="1"/>
  <c r="X658" i="1"/>
  <c r="W658" i="1"/>
  <c r="F658" i="1"/>
  <c r="O658" i="1"/>
  <c r="Q658" i="1" s="1"/>
  <c r="R658" i="1" s="1"/>
  <c r="A659" i="1"/>
  <c r="D658" i="1"/>
  <c r="E658" i="1" s="1"/>
  <c r="P596" i="1"/>
  <c r="B596" i="1" s="1"/>
  <c r="C597" i="1"/>
  <c r="N601" i="1"/>
  <c r="G603" i="1"/>
  <c r="H602" i="1"/>
  <c r="K602" i="1"/>
  <c r="L602" i="1" s="1"/>
  <c r="M602" i="1" s="1"/>
  <c r="J603" i="1"/>
  <c r="I659" i="1" l="1"/>
  <c r="O659" i="1"/>
  <c r="Q659" i="1" s="1"/>
  <c r="R659" i="1" s="1"/>
  <c r="A660" i="1"/>
  <c r="D659" i="1"/>
  <c r="E659" i="1" s="1"/>
  <c r="F660" i="1" s="1"/>
  <c r="F659" i="1"/>
  <c r="W659" i="1"/>
  <c r="X659" i="1"/>
  <c r="C598" i="1"/>
  <c r="P597" i="1"/>
  <c r="B597" i="1" s="1"/>
  <c r="N602" i="1"/>
  <c r="K603" i="1"/>
  <c r="L603" i="1" s="1"/>
  <c r="M603" i="1" s="1"/>
  <c r="J604" i="1"/>
  <c r="H603" i="1"/>
  <c r="G604" i="1"/>
  <c r="W660" i="1" l="1"/>
  <c r="X660" i="1"/>
  <c r="I660" i="1"/>
  <c r="D660" i="1"/>
  <c r="E660" i="1" s="1"/>
  <c r="O660" i="1"/>
  <c r="Q660" i="1" s="1"/>
  <c r="R660" i="1" s="1"/>
  <c r="A661" i="1"/>
  <c r="C599" i="1"/>
  <c r="P598" i="1"/>
  <c r="B598" i="1" s="1"/>
  <c r="N603" i="1"/>
  <c r="G605" i="1"/>
  <c r="H604" i="1"/>
  <c r="J605" i="1"/>
  <c r="K604" i="1"/>
  <c r="L604" i="1" s="1"/>
  <c r="M604" i="1" s="1"/>
  <c r="I661" i="1" l="1"/>
  <c r="W661" i="1"/>
  <c r="O661" i="1"/>
  <c r="Q661" i="1" s="1"/>
  <c r="R661" i="1" s="1"/>
  <c r="A662" i="1"/>
  <c r="D661" i="1"/>
  <c r="E661" i="1" s="1"/>
  <c r="F662" i="1" s="1"/>
  <c r="F661" i="1"/>
  <c r="X661" i="1"/>
  <c r="C600" i="1"/>
  <c r="P599" i="1"/>
  <c r="B599" i="1" s="1"/>
  <c r="N604" i="1"/>
  <c r="K605" i="1"/>
  <c r="L605" i="1" s="1"/>
  <c r="M605" i="1" s="1"/>
  <c r="J606" i="1"/>
  <c r="H605" i="1"/>
  <c r="G606" i="1"/>
  <c r="X662" i="1" l="1"/>
  <c r="I662" i="1"/>
  <c r="D662" i="1"/>
  <c r="E662" i="1" s="1"/>
  <c r="F663" i="1" s="1"/>
  <c r="O662" i="1"/>
  <c r="Q662" i="1" s="1"/>
  <c r="R662" i="1" s="1"/>
  <c r="A663" i="1"/>
  <c r="W662" i="1"/>
  <c r="P600" i="1"/>
  <c r="B600" i="1" s="1"/>
  <c r="C601" i="1"/>
  <c r="N605" i="1"/>
  <c r="H606" i="1"/>
  <c r="G607" i="1"/>
  <c r="K606" i="1"/>
  <c r="L606" i="1" s="1"/>
  <c r="M606" i="1" s="1"/>
  <c r="J607" i="1"/>
  <c r="I663" i="1" l="1"/>
  <c r="W663" i="1"/>
  <c r="O663" i="1"/>
  <c r="Q663" i="1" s="1"/>
  <c r="R663" i="1" s="1"/>
  <c r="D663" i="1"/>
  <c r="E663" i="1" s="1"/>
  <c r="F664" i="1" s="1"/>
  <c r="A664" i="1"/>
  <c r="X663" i="1"/>
  <c r="C602" i="1"/>
  <c r="P601" i="1"/>
  <c r="B601" i="1" s="1"/>
  <c r="N606" i="1"/>
  <c r="H607" i="1"/>
  <c r="G608" i="1"/>
  <c r="K607" i="1"/>
  <c r="L607" i="1" s="1"/>
  <c r="M607" i="1" s="1"/>
  <c r="J608" i="1"/>
  <c r="I664" i="1" l="1"/>
  <c r="X664" i="1"/>
  <c r="D664" i="1"/>
  <c r="E664" i="1" s="1"/>
  <c r="F665" i="1" s="1"/>
  <c r="O664" i="1"/>
  <c r="Q664" i="1" s="1"/>
  <c r="R664" i="1" s="1"/>
  <c r="A665" i="1"/>
  <c r="W664" i="1"/>
  <c r="C603" i="1"/>
  <c r="P602" i="1"/>
  <c r="B602" i="1" s="1"/>
  <c r="N607" i="1"/>
  <c r="J609" i="1"/>
  <c r="K608" i="1"/>
  <c r="L608" i="1" s="1"/>
  <c r="M608" i="1" s="1"/>
  <c r="G609" i="1"/>
  <c r="H608" i="1"/>
  <c r="I665" i="1" l="1"/>
  <c r="W665" i="1"/>
  <c r="O665" i="1"/>
  <c r="Q665" i="1" s="1"/>
  <c r="R665" i="1" s="1"/>
  <c r="A666" i="1"/>
  <c r="D665" i="1"/>
  <c r="E665" i="1" s="1"/>
  <c r="F666" i="1" s="1"/>
  <c r="X665" i="1"/>
  <c r="C604" i="1"/>
  <c r="P603" i="1"/>
  <c r="B603" i="1" s="1"/>
  <c r="N608" i="1"/>
  <c r="H609" i="1"/>
  <c r="G610" i="1"/>
  <c r="K609" i="1"/>
  <c r="L609" i="1" s="1"/>
  <c r="M609" i="1" s="1"/>
  <c r="J610" i="1"/>
  <c r="I666" i="1" l="1"/>
  <c r="X666" i="1"/>
  <c r="D666" i="1"/>
  <c r="E666" i="1" s="1"/>
  <c r="F667" i="1" s="1"/>
  <c r="O666" i="1"/>
  <c r="Q666" i="1" s="1"/>
  <c r="R666" i="1" s="1"/>
  <c r="A667" i="1"/>
  <c r="W666" i="1"/>
  <c r="C605" i="1"/>
  <c r="P604" i="1"/>
  <c r="B604" i="1" s="1"/>
  <c r="N609" i="1"/>
  <c r="J611" i="1"/>
  <c r="K610" i="1"/>
  <c r="L610" i="1" s="1"/>
  <c r="M610" i="1" s="1"/>
  <c r="H610" i="1"/>
  <c r="G611" i="1"/>
  <c r="W667" i="1" l="1"/>
  <c r="I667" i="1"/>
  <c r="O667" i="1"/>
  <c r="Q667" i="1" s="1"/>
  <c r="R667" i="1" s="1"/>
  <c r="D667" i="1"/>
  <c r="E667" i="1" s="1"/>
  <c r="F668" i="1" s="1"/>
  <c r="A668" i="1"/>
  <c r="X667" i="1"/>
  <c r="P605" i="1"/>
  <c r="B605" i="1" s="1"/>
  <c r="C606" i="1"/>
  <c r="N610" i="1"/>
  <c r="G612" i="1"/>
  <c r="H611" i="1"/>
  <c r="K611" i="1"/>
  <c r="L611" i="1" s="1"/>
  <c r="M611" i="1" s="1"/>
  <c r="J612" i="1"/>
  <c r="I668" i="1" l="1"/>
  <c r="X668" i="1"/>
  <c r="A669" i="1"/>
  <c r="O668" i="1"/>
  <c r="Q668" i="1" s="1"/>
  <c r="R668" i="1" s="1"/>
  <c r="D668" i="1"/>
  <c r="E668" i="1" s="1"/>
  <c r="F669" i="1" s="1"/>
  <c r="W668" i="1"/>
  <c r="C607" i="1"/>
  <c r="P606" i="1"/>
  <c r="B606" i="1" s="1"/>
  <c r="N611" i="1"/>
  <c r="J613" i="1"/>
  <c r="K612" i="1"/>
  <c r="L612" i="1" s="1"/>
  <c r="M612" i="1" s="1"/>
  <c r="H612" i="1"/>
  <c r="G613" i="1"/>
  <c r="I669" i="1" l="1"/>
  <c r="W669" i="1"/>
  <c r="O669" i="1"/>
  <c r="Q669" i="1" s="1"/>
  <c r="R669" i="1" s="1"/>
  <c r="A670" i="1"/>
  <c r="D669" i="1"/>
  <c r="E669" i="1" s="1"/>
  <c r="F670" i="1" s="1"/>
  <c r="X669" i="1"/>
  <c r="C608" i="1"/>
  <c r="P607" i="1"/>
  <c r="B607" i="1" s="1"/>
  <c r="N612" i="1"/>
  <c r="H613" i="1"/>
  <c r="G614" i="1"/>
  <c r="J614" i="1"/>
  <c r="K613" i="1"/>
  <c r="L613" i="1" s="1"/>
  <c r="M613" i="1" s="1"/>
  <c r="I670" i="1" l="1"/>
  <c r="X670" i="1"/>
  <c r="A671" i="1"/>
  <c r="D670" i="1"/>
  <c r="E670" i="1" s="1"/>
  <c r="F671" i="1" s="1"/>
  <c r="O670" i="1"/>
  <c r="Q670" i="1" s="1"/>
  <c r="R670" i="1" s="1"/>
  <c r="W670" i="1"/>
  <c r="C609" i="1"/>
  <c r="P608" i="1"/>
  <c r="B608" i="1" s="1"/>
  <c r="N613" i="1"/>
  <c r="K614" i="1"/>
  <c r="L614" i="1" s="1"/>
  <c r="M614" i="1" s="1"/>
  <c r="J615" i="1"/>
  <c r="G615" i="1"/>
  <c r="H614" i="1"/>
  <c r="I671" i="1" l="1"/>
  <c r="W671" i="1"/>
  <c r="O671" i="1"/>
  <c r="Q671" i="1" s="1"/>
  <c r="R671" i="1" s="1"/>
  <c r="A672" i="1"/>
  <c r="D671" i="1"/>
  <c r="E671" i="1" s="1"/>
  <c r="F672" i="1" s="1"/>
  <c r="X671" i="1"/>
  <c r="P609" i="1"/>
  <c r="B609" i="1" s="1"/>
  <c r="C610" i="1"/>
  <c r="N614" i="1"/>
  <c r="G616" i="1"/>
  <c r="H615" i="1"/>
  <c r="K615" i="1"/>
  <c r="L615" i="1" s="1"/>
  <c r="M615" i="1" s="1"/>
  <c r="J616" i="1"/>
  <c r="I672" i="1" l="1"/>
  <c r="X672" i="1"/>
  <c r="A673" i="1"/>
  <c r="D672" i="1"/>
  <c r="E672" i="1" s="1"/>
  <c r="F673" i="1" s="1"/>
  <c r="O672" i="1"/>
  <c r="Q672" i="1" s="1"/>
  <c r="R672" i="1" s="1"/>
  <c r="W672" i="1"/>
  <c r="C611" i="1"/>
  <c r="P610" i="1"/>
  <c r="B610" i="1" s="1"/>
  <c r="N615" i="1"/>
  <c r="J617" i="1"/>
  <c r="K616" i="1"/>
  <c r="L616" i="1" s="1"/>
  <c r="M616" i="1" s="1"/>
  <c r="G617" i="1"/>
  <c r="H616" i="1"/>
  <c r="I673" i="1" l="1"/>
  <c r="W673" i="1"/>
  <c r="O673" i="1"/>
  <c r="Q673" i="1" s="1"/>
  <c r="R673" i="1" s="1"/>
  <c r="A674" i="1"/>
  <c r="D673" i="1"/>
  <c r="E673" i="1" s="1"/>
  <c r="F674" i="1" s="1"/>
  <c r="X673" i="1"/>
  <c r="C612" i="1"/>
  <c r="P611" i="1"/>
  <c r="B611" i="1" s="1"/>
  <c r="N616" i="1"/>
  <c r="H617" i="1"/>
  <c r="G618" i="1"/>
  <c r="K617" i="1"/>
  <c r="L617" i="1" s="1"/>
  <c r="M617" i="1" s="1"/>
  <c r="J618" i="1"/>
  <c r="I674" i="1" l="1"/>
  <c r="X674" i="1"/>
  <c r="A675" i="1"/>
  <c r="D674" i="1"/>
  <c r="E674" i="1" s="1"/>
  <c r="F675" i="1" s="1"/>
  <c r="O674" i="1"/>
  <c r="Q674" i="1" s="1"/>
  <c r="R674" i="1" s="1"/>
  <c r="W674" i="1"/>
  <c r="C613" i="1"/>
  <c r="P612" i="1"/>
  <c r="B612" i="1" s="1"/>
  <c r="N617" i="1"/>
  <c r="K618" i="1"/>
  <c r="L618" i="1" s="1"/>
  <c r="M618" i="1" s="1"/>
  <c r="J619" i="1"/>
  <c r="H618" i="1"/>
  <c r="G619" i="1"/>
  <c r="W675" i="1" l="1"/>
  <c r="I675" i="1"/>
  <c r="O675" i="1"/>
  <c r="Q675" i="1" s="1"/>
  <c r="R675" i="1" s="1"/>
  <c r="A676" i="1"/>
  <c r="D675" i="1"/>
  <c r="E675" i="1" s="1"/>
  <c r="F676" i="1" s="1"/>
  <c r="X675" i="1"/>
  <c r="P613" i="1"/>
  <c r="B613" i="1" s="1"/>
  <c r="C614" i="1"/>
  <c r="N618" i="1"/>
  <c r="H619" i="1"/>
  <c r="G620" i="1"/>
  <c r="J620" i="1"/>
  <c r="K619" i="1"/>
  <c r="L619" i="1" s="1"/>
  <c r="M619" i="1" s="1"/>
  <c r="I676" i="1" l="1"/>
  <c r="X676" i="1"/>
  <c r="A677" i="1"/>
  <c r="D676" i="1"/>
  <c r="E676" i="1" s="1"/>
  <c r="F677" i="1" s="1"/>
  <c r="O676" i="1"/>
  <c r="Q676" i="1" s="1"/>
  <c r="R676" i="1" s="1"/>
  <c r="W676" i="1"/>
  <c r="C615" i="1"/>
  <c r="P614" i="1"/>
  <c r="B614" i="1" s="1"/>
  <c r="N619" i="1"/>
  <c r="J621" i="1"/>
  <c r="K620" i="1"/>
  <c r="L620" i="1" s="1"/>
  <c r="M620" i="1" s="1"/>
  <c r="G621" i="1"/>
  <c r="H620" i="1"/>
  <c r="I677" i="1" l="1"/>
  <c r="W677" i="1"/>
  <c r="O677" i="1"/>
  <c r="Q677" i="1" s="1"/>
  <c r="R677" i="1" s="1"/>
  <c r="A678" i="1"/>
  <c r="D677" i="1"/>
  <c r="E677" i="1" s="1"/>
  <c r="F678" i="1" s="1"/>
  <c r="X677" i="1"/>
  <c r="C616" i="1"/>
  <c r="P615" i="1"/>
  <c r="B615" i="1" s="1"/>
  <c r="N620" i="1"/>
  <c r="G622" i="1"/>
  <c r="H621" i="1"/>
  <c r="J622" i="1"/>
  <c r="K621" i="1"/>
  <c r="L621" i="1" s="1"/>
  <c r="M621" i="1" s="1"/>
  <c r="I678" i="1" l="1"/>
  <c r="X678" i="1"/>
  <c r="A679" i="1"/>
  <c r="D678" i="1"/>
  <c r="E678" i="1" s="1"/>
  <c r="F679" i="1" s="1"/>
  <c r="O678" i="1"/>
  <c r="Q678" i="1" s="1"/>
  <c r="R678" i="1" s="1"/>
  <c r="W678" i="1"/>
  <c r="C617" i="1"/>
  <c r="P616" i="1"/>
  <c r="B616" i="1" s="1"/>
  <c r="N621" i="1"/>
  <c r="K622" i="1"/>
  <c r="L622" i="1" s="1"/>
  <c r="M622" i="1" s="1"/>
  <c r="J623" i="1"/>
  <c r="H622" i="1"/>
  <c r="G623" i="1"/>
  <c r="I679" i="1" l="1"/>
  <c r="W679" i="1"/>
  <c r="O679" i="1"/>
  <c r="Q679" i="1" s="1"/>
  <c r="R679" i="1" s="1"/>
  <c r="A680" i="1"/>
  <c r="D679" i="1"/>
  <c r="E679" i="1" s="1"/>
  <c r="F680" i="1" s="1"/>
  <c r="X679" i="1"/>
  <c r="P617" i="1"/>
  <c r="B617" i="1" s="1"/>
  <c r="C618" i="1"/>
  <c r="N622" i="1"/>
  <c r="G624" i="1"/>
  <c r="H623" i="1"/>
  <c r="K623" i="1"/>
  <c r="L623" i="1" s="1"/>
  <c r="M623" i="1" s="1"/>
  <c r="J624" i="1"/>
  <c r="I680" i="1" l="1"/>
  <c r="X680" i="1"/>
  <c r="A681" i="1"/>
  <c r="D680" i="1"/>
  <c r="E680" i="1" s="1"/>
  <c r="F681" i="1" s="1"/>
  <c r="O680" i="1"/>
  <c r="Q680" i="1" s="1"/>
  <c r="R680" i="1" s="1"/>
  <c r="W680" i="1"/>
  <c r="C619" i="1"/>
  <c r="P618" i="1"/>
  <c r="B618" i="1" s="1"/>
  <c r="N623" i="1"/>
  <c r="K624" i="1"/>
  <c r="L624" i="1" s="1"/>
  <c r="M624" i="1" s="1"/>
  <c r="J625" i="1"/>
  <c r="G625" i="1"/>
  <c r="H624" i="1"/>
  <c r="I681" i="1" l="1"/>
  <c r="W681" i="1"/>
  <c r="O681" i="1"/>
  <c r="Q681" i="1" s="1"/>
  <c r="R681" i="1" s="1"/>
  <c r="A682" i="1"/>
  <c r="D681" i="1"/>
  <c r="E681" i="1" s="1"/>
  <c r="F682" i="1" s="1"/>
  <c r="X681" i="1"/>
  <c r="C620" i="1"/>
  <c r="P619" i="1"/>
  <c r="B619" i="1" s="1"/>
  <c r="N624" i="1"/>
  <c r="H625" i="1"/>
  <c r="G626" i="1"/>
  <c r="K625" i="1"/>
  <c r="L625" i="1" s="1"/>
  <c r="M625" i="1" s="1"/>
  <c r="J626" i="1"/>
  <c r="I682" i="1" l="1"/>
  <c r="X682" i="1"/>
  <c r="A683" i="1"/>
  <c r="D682" i="1"/>
  <c r="E682" i="1" s="1"/>
  <c r="F683" i="1" s="1"/>
  <c r="O682" i="1"/>
  <c r="Q682" i="1" s="1"/>
  <c r="R682" i="1" s="1"/>
  <c r="W682" i="1"/>
  <c r="C621" i="1"/>
  <c r="P620" i="1"/>
  <c r="B620" i="1" s="1"/>
  <c r="N625" i="1"/>
  <c r="K626" i="1"/>
  <c r="L626" i="1" s="1"/>
  <c r="M626" i="1" s="1"/>
  <c r="J627" i="1"/>
  <c r="G627" i="1"/>
  <c r="H626" i="1"/>
  <c r="I683" i="1" l="1"/>
  <c r="W683" i="1"/>
  <c r="O683" i="1"/>
  <c r="Q683" i="1" s="1"/>
  <c r="R683" i="1" s="1"/>
  <c r="A684" i="1"/>
  <c r="D683" i="1"/>
  <c r="E683" i="1" s="1"/>
  <c r="F684" i="1" s="1"/>
  <c r="X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I684" i="1" l="1"/>
  <c r="X684" i="1"/>
  <c r="A685" i="1"/>
  <c r="D684" i="1"/>
  <c r="E684" i="1" s="1"/>
  <c r="F685" i="1" s="1"/>
  <c r="O684" i="1"/>
  <c r="Q684" i="1" s="1"/>
  <c r="R684" i="1" s="1"/>
  <c r="W684" i="1"/>
  <c r="C623" i="1"/>
  <c r="P622" i="1"/>
  <c r="B622" i="1" s="1"/>
  <c r="N627" i="1"/>
  <c r="K628" i="1"/>
  <c r="L628" i="1" s="1"/>
  <c r="M628" i="1" s="1"/>
  <c r="J629" i="1"/>
  <c r="G629" i="1"/>
  <c r="H628" i="1"/>
  <c r="I685" i="1" l="1"/>
  <c r="W685" i="1"/>
  <c r="O685" i="1"/>
  <c r="Q685" i="1" s="1"/>
  <c r="R685" i="1" s="1"/>
  <c r="A686" i="1"/>
  <c r="D685" i="1"/>
  <c r="E685" i="1" s="1"/>
  <c r="F686" i="1" s="1"/>
  <c r="X685" i="1"/>
  <c r="P623" i="1"/>
  <c r="B623" i="1" s="1"/>
  <c r="C624" i="1"/>
  <c r="N628" i="1"/>
  <c r="G630" i="1"/>
  <c r="H629" i="1"/>
  <c r="J630" i="1"/>
  <c r="K629" i="1"/>
  <c r="L629" i="1" s="1"/>
  <c r="M629" i="1" s="1"/>
  <c r="I686" i="1" l="1"/>
  <c r="X686" i="1"/>
  <c r="D686" i="1"/>
  <c r="E686" i="1" s="1"/>
  <c r="F687" i="1" s="1"/>
  <c r="A687" i="1"/>
  <c r="O686" i="1"/>
  <c r="Q686" i="1" s="1"/>
  <c r="R686" i="1" s="1"/>
  <c r="W686" i="1"/>
  <c r="P624" i="1"/>
  <c r="B624" i="1" s="1"/>
  <c r="C625" i="1"/>
  <c r="N629" i="1"/>
  <c r="K630" i="1"/>
  <c r="L630" i="1" s="1"/>
  <c r="M630" i="1" s="1"/>
  <c r="J631" i="1"/>
  <c r="G631" i="1"/>
  <c r="H630" i="1"/>
  <c r="I687" i="1" l="1"/>
  <c r="W687" i="1"/>
  <c r="O687" i="1"/>
  <c r="Q687" i="1" s="1"/>
  <c r="R687" i="1" s="1"/>
  <c r="A688" i="1"/>
  <c r="D687" i="1"/>
  <c r="E687" i="1" s="1"/>
  <c r="F688" i="1" s="1"/>
  <c r="X687" i="1"/>
  <c r="C626" i="1"/>
  <c r="P625" i="1"/>
  <c r="B625" i="1" s="1"/>
  <c r="N630" i="1"/>
  <c r="H631" i="1"/>
  <c r="G632" i="1"/>
  <c r="J632" i="1"/>
  <c r="K631" i="1"/>
  <c r="L631" i="1" s="1"/>
  <c r="M631" i="1" s="1"/>
  <c r="W688" i="1" l="1"/>
  <c r="I688" i="1"/>
  <c r="X688" i="1"/>
  <c r="A689" i="1"/>
  <c r="D688" i="1"/>
  <c r="E688" i="1" s="1"/>
  <c r="F689" i="1" s="1"/>
  <c r="O688" i="1"/>
  <c r="Q688" i="1" s="1"/>
  <c r="R688" i="1" s="1"/>
  <c r="C627" i="1"/>
  <c r="P626" i="1"/>
  <c r="B626" i="1" s="1"/>
  <c r="N631" i="1"/>
  <c r="K632" i="1"/>
  <c r="L632" i="1" s="1"/>
  <c r="M632" i="1" s="1"/>
  <c r="J633" i="1"/>
  <c r="H632" i="1"/>
  <c r="G633" i="1"/>
  <c r="I689" i="1" l="1"/>
  <c r="O689" i="1"/>
  <c r="Q689" i="1" s="1"/>
  <c r="R689" i="1" s="1"/>
  <c r="A690" i="1"/>
  <c r="D689" i="1"/>
  <c r="E689" i="1" s="1"/>
  <c r="F690" i="1" s="1"/>
  <c r="X689" i="1"/>
  <c r="W689" i="1"/>
  <c r="C628" i="1"/>
  <c r="P627" i="1"/>
  <c r="B627" i="1" s="1"/>
  <c r="N632" i="1"/>
  <c r="H633" i="1"/>
  <c r="G634" i="1"/>
  <c r="K633" i="1"/>
  <c r="L633" i="1" s="1"/>
  <c r="M633" i="1" s="1"/>
  <c r="J634" i="1"/>
  <c r="I690" i="1" l="1"/>
  <c r="W690" i="1"/>
  <c r="X690" i="1"/>
  <c r="A691" i="1"/>
  <c r="D690" i="1"/>
  <c r="E690" i="1" s="1"/>
  <c r="F691" i="1" s="1"/>
  <c r="O690" i="1"/>
  <c r="Q690" i="1" s="1"/>
  <c r="R690" i="1" s="1"/>
  <c r="C629" i="1"/>
  <c r="P628" i="1"/>
  <c r="B628" i="1" s="1"/>
  <c r="N633" i="1"/>
  <c r="K634" i="1"/>
  <c r="L634" i="1" s="1"/>
  <c r="M634" i="1" s="1"/>
  <c r="J635" i="1"/>
  <c r="G635" i="1"/>
  <c r="H634" i="1"/>
  <c r="I691" i="1" l="1"/>
  <c r="O691" i="1"/>
  <c r="Q691" i="1" s="1"/>
  <c r="R691" i="1" s="1"/>
  <c r="A692" i="1"/>
  <c r="D691" i="1"/>
  <c r="E691" i="1" s="1"/>
  <c r="F692" i="1" s="1"/>
  <c r="X691" i="1"/>
  <c r="W691" i="1"/>
  <c r="C630" i="1"/>
  <c r="P629" i="1"/>
  <c r="B629" i="1" s="1"/>
  <c r="N634" i="1"/>
  <c r="G636" i="1"/>
  <c r="H635" i="1"/>
  <c r="K635" i="1"/>
  <c r="L635" i="1" s="1"/>
  <c r="M635" i="1" s="1"/>
  <c r="J636" i="1"/>
  <c r="I692" i="1" l="1"/>
  <c r="W692" i="1"/>
  <c r="X692" i="1"/>
  <c r="O692" i="1"/>
  <c r="Q692" i="1" s="1"/>
  <c r="R692" i="1" s="1"/>
  <c r="A693" i="1"/>
  <c r="D692" i="1"/>
  <c r="E692" i="1" s="1"/>
  <c r="F693" i="1" s="1"/>
  <c r="C631" i="1"/>
  <c r="P630" i="1"/>
  <c r="B630" i="1" s="1"/>
  <c r="N635" i="1"/>
  <c r="K636" i="1"/>
  <c r="L636" i="1" s="1"/>
  <c r="M636" i="1" s="1"/>
  <c r="J637" i="1"/>
  <c r="H636" i="1"/>
  <c r="G637" i="1"/>
  <c r="I693" i="1" l="1"/>
  <c r="O693" i="1"/>
  <c r="Q693" i="1" s="1"/>
  <c r="R693" i="1" s="1"/>
  <c r="D693" i="1"/>
  <c r="E693" i="1" s="1"/>
  <c r="F694" i="1" s="1"/>
  <c r="A694" i="1"/>
  <c r="W693" i="1"/>
  <c r="X693" i="1"/>
  <c r="C632" i="1"/>
  <c r="P631" i="1"/>
  <c r="B631" i="1" s="1"/>
  <c r="N636" i="1"/>
  <c r="H637" i="1"/>
  <c r="G638" i="1"/>
  <c r="J638" i="1"/>
  <c r="K637" i="1"/>
  <c r="L637" i="1" s="1"/>
  <c r="M637" i="1" s="1"/>
  <c r="I694" i="1" l="1"/>
  <c r="X694" i="1"/>
  <c r="W694" i="1"/>
  <c r="O694" i="1"/>
  <c r="Q694" i="1" s="1"/>
  <c r="R694" i="1" s="1"/>
  <c r="A695" i="1"/>
  <c r="D694" i="1"/>
  <c r="E694" i="1" s="1"/>
  <c r="F695" i="1" s="1"/>
  <c r="C633" i="1"/>
  <c r="P632" i="1"/>
  <c r="B632" i="1" s="1"/>
  <c r="N637" i="1"/>
  <c r="K638" i="1"/>
  <c r="L638" i="1" s="1"/>
  <c r="M638" i="1" s="1"/>
  <c r="J639" i="1"/>
  <c r="H638" i="1"/>
  <c r="G639" i="1"/>
  <c r="I695" i="1" l="1"/>
  <c r="X695" i="1"/>
  <c r="O695" i="1"/>
  <c r="Q695" i="1" s="1"/>
  <c r="R695" i="1" s="1"/>
  <c r="D695" i="1"/>
  <c r="E695" i="1" s="1"/>
  <c r="F696" i="1" s="1"/>
  <c r="A696" i="1"/>
  <c r="W695" i="1"/>
  <c r="I696" i="1"/>
  <c r="P633" i="1"/>
  <c r="B633" i="1" s="1"/>
  <c r="C634" i="1"/>
  <c r="N638" i="1"/>
  <c r="H639" i="1"/>
  <c r="G640" i="1"/>
  <c r="K639" i="1"/>
  <c r="L639" i="1" s="1"/>
  <c r="M639" i="1" s="1"/>
  <c r="J640" i="1"/>
  <c r="W696" i="1" l="1"/>
  <c r="X696" i="1"/>
  <c r="O696" i="1"/>
  <c r="Q696" i="1" s="1"/>
  <c r="R696" i="1" s="1"/>
  <c r="A697" i="1"/>
  <c r="D696" i="1"/>
  <c r="E696" i="1" s="1"/>
  <c r="F697" i="1" s="1"/>
  <c r="C635" i="1"/>
  <c r="P634" i="1"/>
  <c r="B634" i="1" s="1"/>
  <c r="N639" i="1"/>
  <c r="J641" i="1"/>
  <c r="K640" i="1"/>
  <c r="L640" i="1" s="1"/>
  <c r="M640" i="1" s="1"/>
  <c r="H640" i="1"/>
  <c r="G641" i="1"/>
  <c r="I697" i="1" l="1"/>
  <c r="D697" i="1"/>
  <c r="E697" i="1" s="1"/>
  <c r="F698" i="1" s="1"/>
  <c r="A698" i="1"/>
  <c r="O697" i="1"/>
  <c r="Q697" i="1" s="1"/>
  <c r="R697" i="1" s="1"/>
  <c r="X697" i="1"/>
  <c r="W697" i="1"/>
  <c r="C636" i="1"/>
  <c r="P635" i="1"/>
  <c r="B635" i="1" s="1"/>
  <c r="N640" i="1"/>
  <c r="G642" i="1"/>
  <c r="H641" i="1"/>
  <c r="J642" i="1"/>
  <c r="K641" i="1"/>
  <c r="L641" i="1" s="1"/>
  <c r="M641" i="1" s="1"/>
  <c r="I698" i="1" l="1"/>
  <c r="W698" i="1"/>
  <c r="X698" i="1"/>
  <c r="O698" i="1"/>
  <c r="Q698" i="1" s="1"/>
  <c r="R698" i="1" s="1"/>
  <c r="A699" i="1"/>
  <c r="D698" i="1"/>
  <c r="E698" i="1" s="1"/>
  <c r="F699" i="1" s="1"/>
  <c r="C637" i="1"/>
  <c r="P636" i="1"/>
  <c r="B636" i="1" s="1"/>
  <c r="N641" i="1"/>
  <c r="K642" i="1"/>
  <c r="L642" i="1" s="1"/>
  <c r="M642" i="1" s="1"/>
  <c r="J643" i="1"/>
  <c r="G643" i="1"/>
  <c r="H642" i="1"/>
  <c r="I699" i="1" l="1"/>
  <c r="O699" i="1"/>
  <c r="Q699" i="1" s="1"/>
  <c r="R699" i="1" s="1"/>
  <c r="D699" i="1"/>
  <c r="E699" i="1" s="1"/>
  <c r="F700" i="1" s="1"/>
  <c r="A700" i="1"/>
  <c r="X699" i="1"/>
  <c r="W699" i="1"/>
  <c r="C638" i="1"/>
  <c r="P637" i="1"/>
  <c r="B637" i="1" s="1"/>
  <c r="N642" i="1"/>
  <c r="G644" i="1"/>
  <c r="H643" i="1"/>
  <c r="J644" i="1"/>
  <c r="K643" i="1"/>
  <c r="L643" i="1" s="1"/>
  <c r="M643" i="1" s="1"/>
  <c r="W700" i="1" l="1"/>
  <c r="X700" i="1"/>
  <c r="I700" i="1"/>
  <c r="O700" i="1"/>
  <c r="Q700" i="1" s="1"/>
  <c r="R700" i="1" s="1"/>
  <c r="A701" i="1"/>
  <c r="D700" i="1"/>
  <c r="E700" i="1" s="1"/>
  <c r="F701" i="1" s="1"/>
  <c r="C639" i="1"/>
  <c r="P638" i="1"/>
  <c r="B638" i="1" s="1"/>
  <c r="N643" i="1"/>
  <c r="J645" i="1"/>
  <c r="K644" i="1"/>
  <c r="L644" i="1" s="1"/>
  <c r="M644" i="1" s="1"/>
  <c r="G645" i="1"/>
  <c r="H644" i="1"/>
  <c r="I701" i="1" l="1"/>
  <c r="O701" i="1"/>
  <c r="Q701" i="1" s="1"/>
  <c r="R701" i="1" s="1"/>
  <c r="D701" i="1"/>
  <c r="E701" i="1" s="1"/>
  <c r="F702" i="1" s="1"/>
  <c r="A702" i="1"/>
  <c r="X701" i="1"/>
  <c r="W701" i="1"/>
  <c r="C640" i="1"/>
  <c r="P639" i="1"/>
  <c r="B639" i="1" s="1"/>
  <c r="N644" i="1"/>
  <c r="H645" i="1"/>
  <c r="G646" i="1"/>
  <c r="K645" i="1"/>
  <c r="L645" i="1" s="1"/>
  <c r="M645" i="1" s="1"/>
  <c r="J646" i="1"/>
  <c r="I702" i="1" l="1"/>
  <c r="W702" i="1"/>
  <c r="X702" i="1"/>
  <c r="O702" i="1"/>
  <c r="Q702" i="1" s="1"/>
  <c r="R702" i="1" s="1"/>
  <c r="A703" i="1"/>
  <c r="D702" i="1"/>
  <c r="E702" i="1" s="1"/>
  <c r="F703" i="1" s="1"/>
  <c r="C641" i="1"/>
  <c r="P640" i="1"/>
  <c r="B640" i="1" s="1"/>
  <c r="N645" i="1"/>
  <c r="H646" i="1"/>
  <c r="G647" i="1"/>
  <c r="J647" i="1"/>
  <c r="K646" i="1"/>
  <c r="L646" i="1" s="1"/>
  <c r="M646" i="1" s="1"/>
  <c r="I703" i="1" l="1"/>
  <c r="O703" i="1"/>
  <c r="Q703" i="1" s="1"/>
  <c r="R703" i="1" s="1"/>
  <c r="D703" i="1"/>
  <c r="E703" i="1" s="1"/>
  <c r="F704" i="1" s="1"/>
  <c r="A704" i="1"/>
  <c r="X703" i="1"/>
  <c r="W703" i="1"/>
  <c r="P641" i="1"/>
  <c r="B641" i="1" s="1"/>
  <c r="C642" i="1"/>
  <c r="N646" i="1"/>
  <c r="K647" i="1"/>
  <c r="L647" i="1" s="1"/>
  <c r="M647" i="1" s="1"/>
  <c r="J648" i="1"/>
  <c r="G648" i="1"/>
  <c r="H647" i="1"/>
  <c r="W704" i="1" l="1"/>
  <c r="X704" i="1"/>
  <c r="I704" i="1"/>
  <c r="O704" i="1"/>
  <c r="Q704" i="1" s="1"/>
  <c r="R704" i="1" s="1"/>
  <c r="A705" i="1"/>
  <c r="D704" i="1"/>
  <c r="E704" i="1" s="1"/>
  <c r="F705" i="1" s="1"/>
  <c r="P642" i="1"/>
  <c r="B642" i="1" s="1"/>
  <c r="C643" i="1"/>
  <c r="N647" i="1"/>
  <c r="G649" i="1"/>
  <c r="H648" i="1"/>
  <c r="K648" i="1"/>
  <c r="L648" i="1" s="1"/>
  <c r="M648" i="1" s="1"/>
  <c r="J649" i="1"/>
  <c r="I705" i="1" l="1"/>
  <c r="X705" i="1"/>
  <c r="D705" i="1"/>
  <c r="E705" i="1" s="1"/>
  <c r="F706" i="1" s="1"/>
  <c r="O705" i="1"/>
  <c r="Q705" i="1" s="1"/>
  <c r="R705" i="1" s="1"/>
  <c r="A706" i="1"/>
  <c r="W705" i="1"/>
  <c r="C644" i="1"/>
  <c r="P643" i="1"/>
  <c r="B643" i="1" s="1"/>
  <c r="N648" i="1"/>
  <c r="K649" i="1"/>
  <c r="L649" i="1" s="1"/>
  <c r="M649" i="1" s="1"/>
  <c r="J650" i="1"/>
  <c r="G650" i="1"/>
  <c r="H649" i="1"/>
  <c r="I706" i="1" l="1"/>
  <c r="W706" i="1"/>
  <c r="O706" i="1"/>
  <c r="Q706" i="1" s="1"/>
  <c r="R706" i="1" s="1"/>
  <c r="A707" i="1"/>
  <c r="D706" i="1"/>
  <c r="E706" i="1" s="1"/>
  <c r="F707" i="1" s="1"/>
  <c r="X706" i="1"/>
  <c r="C645" i="1"/>
  <c r="P644" i="1"/>
  <c r="B644" i="1" s="1"/>
  <c r="N649" i="1"/>
  <c r="G651" i="1"/>
  <c r="H650" i="1"/>
  <c r="K650" i="1"/>
  <c r="L650" i="1" s="1"/>
  <c r="M650" i="1" s="1"/>
  <c r="J651" i="1"/>
  <c r="I707" i="1" l="1"/>
  <c r="X707" i="1"/>
  <c r="D707" i="1"/>
  <c r="E707" i="1" s="1"/>
  <c r="F708" i="1" s="1"/>
  <c r="O707" i="1"/>
  <c r="Q707" i="1" s="1"/>
  <c r="R707" i="1" s="1"/>
  <c r="A708" i="1"/>
  <c r="W707" i="1"/>
  <c r="C646" i="1"/>
  <c r="P645" i="1"/>
  <c r="B645" i="1" s="1"/>
  <c r="N650" i="1"/>
  <c r="K651" i="1"/>
  <c r="L651" i="1" s="1"/>
  <c r="M651" i="1" s="1"/>
  <c r="J652" i="1"/>
  <c r="J653" i="1" s="1"/>
  <c r="H651" i="1"/>
  <c r="G652" i="1"/>
  <c r="G653" i="1" s="1"/>
  <c r="W708" i="1" l="1"/>
  <c r="I708" i="1"/>
  <c r="D708" i="1"/>
  <c r="E708" i="1" s="1"/>
  <c r="F709" i="1" s="1"/>
  <c r="O708" i="1"/>
  <c r="Q708" i="1" s="1"/>
  <c r="R708" i="1" s="1"/>
  <c r="A709" i="1"/>
  <c r="X708" i="1"/>
  <c r="K653" i="1"/>
  <c r="G654" i="1"/>
  <c r="H653" i="1"/>
  <c r="P646" i="1"/>
  <c r="B646" i="1" s="1"/>
  <c r="C647" i="1"/>
  <c r="N651" i="1"/>
  <c r="H652" i="1"/>
  <c r="K652" i="1"/>
  <c r="L652" i="1" s="1"/>
  <c r="M652" i="1" s="1"/>
  <c r="I709" i="1" l="1"/>
  <c r="X709" i="1"/>
  <c r="D709" i="1"/>
  <c r="E709" i="1" s="1"/>
  <c r="F710" i="1" s="1"/>
  <c r="O709" i="1"/>
  <c r="Q709" i="1" s="1"/>
  <c r="R709" i="1" s="1"/>
  <c r="A710" i="1"/>
  <c r="W709" i="1"/>
  <c r="G655" i="1"/>
  <c r="H654" i="1"/>
  <c r="K654" i="1"/>
  <c r="L654" i="1" s="1"/>
  <c r="M654" i="1" s="1"/>
  <c r="J655" i="1"/>
  <c r="L653" i="1"/>
  <c r="M653" i="1" s="1"/>
  <c r="N653" i="1" s="1"/>
  <c r="C648" i="1"/>
  <c r="P647" i="1"/>
  <c r="B647" i="1" s="1"/>
  <c r="N652" i="1"/>
  <c r="W710" i="1" l="1"/>
  <c r="D710" i="1"/>
  <c r="E710" i="1" s="1"/>
  <c r="F711" i="1" s="1"/>
  <c r="O710" i="1"/>
  <c r="Q710" i="1" s="1"/>
  <c r="R710" i="1" s="1"/>
  <c r="A711" i="1"/>
  <c r="X710" i="1"/>
  <c r="I710" i="1"/>
  <c r="K655" i="1"/>
  <c r="L655" i="1" s="1"/>
  <c r="M655" i="1" s="1"/>
  <c r="J656" i="1"/>
  <c r="N654" i="1"/>
  <c r="G656" i="1"/>
  <c r="H655" i="1"/>
  <c r="C649" i="1"/>
  <c r="P648" i="1"/>
  <c r="B648" i="1" s="1"/>
  <c r="X711" i="1" l="1"/>
  <c r="I711" i="1"/>
  <c r="W711" i="1"/>
  <c r="D711" i="1"/>
  <c r="E711" i="1" s="1"/>
  <c r="F712" i="1" s="1"/>
  <c r="O711" i="1"/>
  <c r="Q711" i="1" s="1"/>
  <c r="R711" i="1" s="1"/>
  <c r="A712" i="1"/>
  <c r="G657" i="1"/>
  <c r="H656" i="1"/>
  <c r="N655" i="1"/>
  <c r="K656" i="1"/>
  <c r="L656" i="1" s="1"/>
  <c r="M656" i="1" s="1"/>
  <c r="J657" i="1"/>
  <c r="P649" i="1"/>
  <c r="B649" i="1" s="1"/>
  <c r="C650" i="1"/>
  <c r="B12" i="1"/>
  <c r="D712" i="1" l="1"/>
  <c r="E712" i="1" s="1"/>
  <c r="F713" i="1" s="1"/>
  <c r="O712" i="1"/>
  <c r="Q712" i="1" s="1"/>
  <c r="R712" i="1" s="1"/>
  <c r="A713" i="1"/>
  <c r="I712" i="1"/>
  <c r="W712" i="1"/>
  <c r="X712" i="1"/>
  <c r="K657" i="1"/>
  <c r="L657" i="1" s="1"/>
  <c r="M657" i="1" s="1"/>
  <c r="J658" i="1"/>
  <c r="N656" i="1"/>
  <c r="G658" i="1"/>
  <c r="H657" i="1"/>
  <c r="C651" i="1"/>
  <c r="P650" i="1"/>
  <c r="B650" i="1" s="1"/>
  <c r="I713" i="1" l="1"/>
  <c r="X713" i="1"/>
  <c r="W713" i="1"/>
  <c r="A714" i="1"/>
  <c r="D713" i="1"/>
  <c r="E713" i="1" s="1"/>
  <c r="F714" i="1" s="1"/>
  <c r="O713" i="1"/>
  <c r="Q713" i="1" s="1"/>
  <c r="R713" i="1" s="1"/>
  <c r="N657" i="1"/>
  <c r="G659" i="1"/>
  <c r="H658" i="1"/>
  <c r="K658" i="1"/>
  <c r="L658" i="1" s="1"/>
  <c r="M658" i="1" s="1"/>
  <c r="J659" i="1"/>
  <c r="C652" i="1"/>
  <c r="P651" i="1"/>
  <c r="B651" i="1" s="1"/>
  <c r="X714" i="1" l="1"/>
  <c r="I714" i="1"/>
  <c r="A715" i="1"/>
  <c r="O714" i="1"/>
  <c r="Q714" i="1" s="1"/>
  <c r="R714" i="1" s="1"/>
  <c r="D714" i="1"/>
  <c r="E714" i="1" s="1"/>
  <c r="F715" i="1" s="1"/>
  <c r="W714" i="1"/>
  <c r="K659" i="1"/>
  <c r="L659" i="1" s="1"/>
  <c r="M659" i="1" s="1"/>
  <c r="J660" i="1"/>
  <c r="G660" i="1"/>
  <c r="H659" i="1"/>
  <c r="N658" i="1"/>
  <c r="P652" i="1"/>
  <c r="R652" i="1"/>
  <c r="C653" i="1" s="1"/>
  <c r="W715" i="1" l="1"/>
  <c r="I715" i="1"/>
  <c r="A716" i="1"/>
  <c r="O715" i="1"/>
  <c r="D715" i="1"/>
  <c r="E715" i="1" s="1"/>
  <c r="F716" i="1" s="1"/>
  <c r="X715" i="1"/>
  <c r="Q653" i="1"/>
  <c r="C654" i="1"/>
  <c r="N659" i="1"/>
  <c r="G661" i="1"/>
  <c r="H660" i="1"/>
  <c r="K660" i="1"/>
  <c r="L660" i="1" s="1"/>
  <c r="M660" i="1" s="1"/>
  <c r="J661" i="1"/>
  <c r="P653" i="1"/>
  <c r="B653" i="1" s="1"/>
  <c r="B652" i="1"/>
  <c r="X716" i="1" l="1"/>
  <c r="Q715" i="1"/>
  <c r="R715" i="1" s="1"/>
  <c r="I716" i="1"/>
  <c r="A717" i="1"/>
  <c r="O716" i="1"/>
  <c r="D716" i="1"/>
  <c r="E716" i="1" s="1"/>
  <c r="F717" i="1" s="1"/>
  <c r="W716" i="1"/>
  <c r="P654" i="1"/>
  <c r="B654" i="1" s="1"/>
  <c r="K661" i="1"/>
  <c r="L661" i="1" s="1"/>
  <c r="M661" i="1" s="1"/>
  <c r="J662" i="1"/>
  <c r="G662" i="1"/>
  <c r="H661" i="1"/>
  <c r="N660" i="1"/>
  <c r="C655" i="1"/>
  <c r="Q716" i="1" l="1"/>
  <c r="R716" i="1" s="1"/>
  <c r="I717" i="1"/>
  <c r="A718" i="1"/>
  <c r="O717" i="1"/>
  <c r="D717" i="1"/>
  <c r="E717" i="1" s="1"/>
  <c r="F718" i="1" s="1"/>
  <c r="W717" i="1"/>
  <c r="X717" i="1"/>
  <c r="P655" i="1"/>
  <c r="B655" i="1" s="1"/>
  <c r="G663" i="1"/>
  <c r="H662" i="1"/>
  <c r="N661" i="1"/>
  <c r="K662" i="1"/>
  <c r="L662" i="1" s="1"/>
  <c r="M662" i="1" s="1"/>
  <c r="J663" i="1"/>
  <c r="C656" i="1"/>
  <c r="X718" i="1" l="1"/>
  <c r="W718" i="1"/>
  <c r="A719" i="1"/>
  <c r="O718" i="1"/>
  <c r="D718" i="1"/>
  <c r="E718" i="1" s="1"/>
  <c r="F719" i="1" s="1"/>
  <c r="Q717" i="1"/>
  <c r="R717" i="1" s="1"/>
  <c r="I718" i="1"/>
  <c r="P656" i="1"/>
  <c r="B656" i="1" s="1"/>
  <c r="K663" i="1"/>
  <c r="L663" i="1" s="1"/>
  <c r="M663" i="1" s="1"/>
  <c r="J664" i="1"/>
  <c r="N662" i="1"/>
  <c r="G664" i="1"/>
  <c r="H663" i="1"/>
  <c r="C657" i="1"/>
  <c r="Q718" i="1" l="1"/>
  <c r="R718" i="1" s="1"/>
  <c r="I719" i="1"/>
  <c r="O719" i="1"/>
  <c r="A720" i="1"/>
  <c r="D719" i="1"/>
  <c r="E719" i="1" s="1"/>
  <c r="F720" i="1" s="1"/>
  <c r="W719" i="1"/>
  <c r="X719" i="1"/>
  <c r="P657" i="1"/>
  <c r="B657" i="1" s="1"/>
  <c r="N663" i="1"/>
  <c r="G665" i="1"/>
  <c r="H664" i="1"/>
  <c r="K664" i="1"/>
  <c r="L664" i="1" s="1"/>
  <c r="M664" i="1" s="1"/>
  <c r="J665" i="1"/>
  <c r="C658" i="1"/>
  <c r="X720" i="1" l="1"/>
  <c r="W720" i="1"/>
  <c r="Q719" i="1"/>
  <c r="R719" i="1" s="1"/>
  <c r="I720" i="1"/>
  <c r="A721" i="1"/>
  <c r="O720" i="1"/>
  <c r="D720" i="1"/>
  <c r="E720" i="1" s="1"/>
  <c r="F721" i="1" s="1"/>
  <c r="P658" i="1"/>
  <c r="K665" i="1"/>
  <c r="L665" i="1" s="1"/>
  <c r="M665" i="1" s="1"/>
  <c r="J666" i="1"/>
  <c r="N664" i="1"/>
  <c r="G666" i="1"/>
  <c r="H665" i="1"/>
  <c r="C659" i="1"/>
  <c r="Q720" i="1" l="1"/>
  <c r="R720" i="1" s="1"/>
  <c r="I721" i="1"/>
  <c r="O721" i="1"/>
  <c r="A722" i="1"/>
  <c r="D721" i="1"/>
  <c r="E721" i="1" s="1"/>
  <c r="F722" i="1" s="1"/>
  <c r="W721" i="1"/>
  <c r="X721" i="1"/>
  <c r="B658" i="1"/>
  <c r="P659" i="1"/>
  <c r="B659" i="1" s="1"/>
  <c r="N665" i="1"/>
  <c r="G667" i="1"/>
  <c r="H666" i="1"/>
  <c r="K666" i="1"/>
  <c r="L666" i="1" s="1"/>
  <c r="M666" i="1" s="1"/>
  <c r="J667" i="1"/>
  <c r="C660" i="1"/>
  <c r="X722" i="1" l="1"/>
  <c r="W722" i="1"/>
  <c r="A723" i="1"/>
  <c r="D722" i="1"/>
  <c r="E722" i="1" s="1"/>
  <c r="F723" i="1" s="1"/>
  <c r="O722" i="1"/>
  <c r="Q721" i="1"/>
  <c r="R721" i="1" s="1"/>
  <c r="I722" i="1"/>
  <c r="P660" i="1"/>
  <c r="B660" i="1" s="1"/>
  <c r="K667" i="1"/>
  <c r="L667" i="1" s="1"/>
  <c r="M667" i="1" s="1"/>
  <c r="J668" i="1"/>
  <c r="N666" i="1"/>
  <c r="G668" i="1"/>
  <c r="H667" i="1"/>
  <c r="C661" i="1"/>
  <c r="Q722" i="1" l="1"/>
  <c r="R722" i="1" s="1"/>
  <c r="I723" i="1"/>
  <c r="D723" i="1"/>
  <c r="E723" i="1" s="1"/>
  <c r="F724" i="1" s="1"/>
  <c r="A724" i="1"/>
  <c r="O723" i="1"/>
  <c r="W723" i="1"/>
  <c r="X723" i="1"/>
  <c r="P661" i="1"/>
  <c r="B661" i="1" s="1"/>
  <c r="N667" i="1"/>
  <c r="G669" i="1"/>
  <c r="H668" i="1"/>
  <c r="K668" i="1"/>
  <c r="L668" i="1" s="1"/>
  <c r="M668" i="1" s="1"/>
  <c r="J669" i="1"/>
  <c r="C662" i="1"/>
  <c r="X724" i="1" l="1"/>
  <c r="W724" i="1"/>
  <c r="Q723" i="1"/>
  <c r="R723" i="1" s="1"/>
  <c r="I724" i="1"/>
  <c r="D724" i="1"/>
  <c r="E724" i="1" s="1"/>
  <c r="F725" i="1" s="1"/>
  <c r="O724" i="1"/>
  <c r="A725" i="1"/>
  <c r="P662" i="1"/>
  <c r="B662" i="1" s="1"/>
  <c r="N668" i="1"/>
  <c r="K669" i="1"/>
  <c r="L669" i="1" s="1"/>
  <c r="M669" i="1" s="1"/>
  <c r="J670" i="1"/>
  <c r="G670" i="1"/>
  <c r="H669" i="1"/>
  <c r="C663" i="1"/>
  <c r="D725" i="1" l="1"/>
  <c r="E725" i="1" s="1"/>
  <c r="A726" i="1"/>
  <c r="O725" i="1"/>
  <c r="W725" i="1"/>
  <c r="Q724" i="1"/>
  <c r="R724" i="1" s="1"/>
  <c r="I725" i="1"/>
  <c r="X725" i="1"/>
  <c r="P663" i="1"/>
  <c r="B663" i="1" s="1"/>
  <c r="N669" i="1"/>
  <c r="G671" i="1"/>
  <c r="H670" i="1"/>
  <c r="K670" i="1"/>
  <c r="L670" i="1" s="1"/>
  <c r="M670" i="1" s="1"/>
  <c r="J671" i="1"/>
  <c r="C664" i="1"/>
  <c r="X726" i="1" l="1"/>
  <c r="Q725" i="1"/>
  <c r="R725" i="1" s="1"/>
  <c r="I726" i="1"/>
  <c r="W726" i="1"/>
  <c r="A727" i="1"/>
  <c r="O726" i="1"/>
  <c r="X727" i="1" s="1"/>
  <c r="X728" i="1" s="1"/>
  <c r="F726" i="1"/>
  <c r="F727" i="1"/>
  <c r="P664" i="1"/>
  <c r="B664" i="1" s="1"/>
  <c r="K671" i="1"/>
  <c r="L671" i="1" s="1"/>
  <c r="M671" i="1" s="1"/>
  <c r="J672" i="1"/>
  <c r="N670" i="1"/>
  <c r="G672" i="1"/>
  <c r="H671" i="1"/>
  <c r="C665" i="1"/>
  <c r="A728" i="1" l="1"/>
  <c r="D727" i="1"/>
  <c r="E727" i="1" s="1"/>
  <c r="F728" i="1" s="1"/>
  <c r="G729" i="1" s="1"/>
  <c r="Q726" i="1"/>
  <c r="R726" i="1" s="1"/>
  <c r="I727" i="1"/>
  <c r="I728" i="1" s="1"/>
  <c r="I729" i="1" s="1"/>
  <c r="W727" i="1"/>
  <c r="W728" i="1" s="1"/>
  <c r="P665" i="1"/>
  <c r="B665" i="1" s="1"/>
  <c r="N671" i="1"/>
  <c r="G673" i="1"/>
  <c r="H672" i="1"/>
  <c r="K672" i="1"/>
  <c r="L672" i="1" s="1"/>
  <c r="M672" i="1" s="1"/>
  <c r="J673" i="1"/>
  <c r="C666" i="1"/>
  <c r="A729" i="1" l="1"/>
  <c r="D728" i="1"/>
  <c r="E728" i="1" s="1"/>
  <c r="F729" i="1" s="1"/>
  <c r="H729" i="1" s="1"/>
  <c r="K728" i="1"/>
  <c r="P666" i="1"/>
  <c r="B666" i="1" s="1"/>
  <c r="K673" i="1"/>
  <c r="L673" i="1" s="1"/>
  <c r="M673" i="1" s="1"/>
  <c r="J674" i="1"/>
  <c r="G674" i="1"/>
  <c r="H673" i="1"/>
  <c r="N672" i="1"/>
  <c r="C667" i="1"/>
  <c r="D729" i="1" l="1"/>
  <c r="E729" i="1" s="1"/>
  <c r="K729" i="1"/>
  <c r="L729" i="1" s="1"/>
  <c r="M729" i="1" s="1"/>
  <c r="N729" i="1" s="1"/>
  <c r="P667" i="1"/>
  <c r="B667" i="1" s="1"/>
  <c r="N673" i="1"/>
  <c r="G675" i="1"/>
  <c r="H674" i="1"/>
  <c r="K674" i="1"/>
  <c r="L674" i="1" s="1"/>
  <c r="M674" i="1" s="1"/>
  <c r="J675" i="1"/>
  <c r="C668" i="1"/>
  <c r="P668" i="1" l="1"/>
  <c r="B668" i="1" s="1"/>
  <c r="K675" i="1"/>
  <c r="L675" i="1" s="1"/>
  <c r="M675" i="1" s="1"/>
  <c r="J676" i="1"/>
  <c r="G676" i="1"/>
  <c r="H675" i="1"/>
  <c r="N674" i="1"/>
  <c r="C669" i="1"/>
  <c r="P669" i="1" l="1"/>
  <c r="B669" i="1" s="1"/>
  <c r="G677" i="1"/>
  <c r="H676" i="1"/>
  <c r="N675" i="1"/>
  <c r="K676" i="1"/>
  <c r="L676" i="1" s="1"/>
  <c r="M676" i="1" s="1"/>
  <c r="J677" i="1"/>
  <c r="C670" i="1"/>
  <c r="P670" i="1" l="1"/>
  <c r="K677" i="1"/>
  <c r="L677" i="1" s="1"/>
  <c r="M677" i="1" s="1"/>
  <c r="J678" i="1"/>
  <c r="N676" i="1"/>
  <c r="G678" i="1"/>
  <c r="H677" i="1"/>
  <c r="C671" i="1"/>
  <c r="B670" i="1" l="1"/>
  <c r="P671" i="1"/>
  <c r="B671" i="1" s="1"/>
  <c r="N677" i="1"/>
  <c r="G679" i="1"/>
  <c r="H678" i="1"/>
  <c r="K678" i="1"/>
  <c r="L678" i="1" s="1"/>
  <c r="M678" i="1" s="1"/>
  <c r="J679" i="1"/>
  <c r="C672" i="1"/>
  <c r="P672" i="1" l="1"/>
  <c r="K679" i="1"/>
  <c r="L679" i="1" s="1"/>
  <c r="M679" i="1" s="1"/>
  <c r="J680" i="1"/>
  <c r="G680" i="1"/>
  <c r="H679" i="1"/>
  <c r="N678" i="1"/>
  <c r="C673" i="1"/>
  <c r="P673" i="1" l="1"/>
  <c r="B673" i="1" s="1"/>
  <c r="B672" i="1"/>
  <c r="G681" i="1"/>
  <c r="H680" i="1"/>
  <c r="N679" i="1"/>
  <c r="K680" i="1"/>
  <c r="L680" i="1" s="1"/>
  <c r="M680" i="1" s="1"/>
  <c r="J681" i="1"/>
  <c r="C674" i="1"/>
  <c r="P674" i="1" l="1"/>
  <c r="B674" i="1" s="1"/>
  <c r="K681" i="1"/>
  <c r="L681" i="1" s="1"/>
  <c r="M681" i="1" s="1"/>
  <c r="J682" i="1"/>
  <c r="N680" i="1"/>
  <c r="G682" i="1"/>
  <c r="H681" i="1"/>
  <c r="C675" i="1"/>
  <c r="P675" i="1" l="1"/>
  <c r="B675" i="1" s="1"/>
  <c r="N681" i="1"/>
  <c r="G683" i="1"/>
  <c r="H682" i="1"/>
  <c r="K682" i="1"/>
  <c r="L682" i="1" s="1"/>
  <c r="M682" i="1" s="1"/>
  <c r="J683" i="1"/>
  <c r="C676" i="1"/>
  <c r="P676" i="1" l="1"/>
  <c r="B676" i="1" s="1"/>
  <c r="K683" i="1"/>
  <c r="L683" i="1" s="1"/>
  <c r="M683" i="1" s="1"/>
  <c r="J684" i="1"/>
  <c r="G684" i="1"/>
  <c r="H683" i="1"/>
  <c r="N682" i="1"/>
  <c r="C677" i="1"/>
  <c r="P677" i="1" l="1"/>
  <c r="G685" i="1"/>
  <c r="H684" i="1"/>
  <c r="N683" i="1"/>
  <c r="K684" i="1"/>
  <c r="L684" i="1" s="1"/>
  <c r="M684" i="1" s="1"/>
  <c r="J685" i="1"/>
  <c r="C678" i="1"/>
  <c r="B677" i="1" l="1"/>
  <c r="P678" i="1"/>
  <c r="B678" i="1" s="1"/>
  <c r="K685" i="1"/>
  <c r="L685" i="1" s="1"/>
  <c r="M685" i="1" s="1"/>
  <c r="J686" i="1"/>
  <c r="N684" i="1"/>
  <c r="G686" i="1"/>
  <c r="H685" i="1"/>
  <c r="C679" i="1"/>
  <c r="P679" i="1" l="1"/>
  <c r="B679" i="1" s="1"/>
  <c r="N685" i="1"/>
  <c r="G687" i="1"/>
  <c r="H686" i="1"/>
  <c r="K686" i="1"/>
  <c r="L686" i="1" s="1"/>
  <c r="M686" i="1" s="1"/>
  <c r="J687" i="1"/>
  <c r="C680" i="1"/>
  <c r="P680" i="1" l="1"/>
  <c r="B680" i="1" s="1"/>
  <c r="K687" i="1"/>
  <c r="L687" i="1" s="1"/>
  <c r="M687" i="1" s="1"/>
  <c r="J688" i="1"/>
  <c r="N686" i="1"/>
  <c r="G688" i="1"/>
  <c r="H687" i="1"/>
  <c r="C681" i="1"/>
  <c r="P681" i="1" l="1"/>
  <c r="B681" i="1" s="1"/>
  <c r="N687" i="1"/>
  <c r="G689" i="1"/>
  <c r="H688" i="1"/>
  <c r="K688" i="1"/>
  <c r="L688" i="1" s="1"/>
  <c r="M688" i="1" s="1"/>
  <c r="J689" i="1"/>
  <c r="C682" i="1"/>
  <c r="P682" i="1" l="1"/>
  <c r="B682" i="1" s="1"/>
  <c r="K689" i="1"/>
  <c r="L689" i="1" s="1"/>
  <c r="M689" i="1" s="1"/>
  <c r="J690" i="1"/>
  <c r="N688" i="1"/>
  <c r="G690" i="1"/>
  <c r="H689" i="1"/>
  <c r="C683" i="1"/>
  <c r="P683" i="1" l="1"/>
  <c r="B683" i="1" s="1"/>
  <c r="N689" i="1"/>
  <c r="G691" i="1"/>
  <c r="H690" i="1"/>
  <c r="K690" i="1"/>
  <c r="L690" i="1" s="1"/>
  <c r="M690" i="1" s="1"/>
  <c r="J691" i="1"/>
  <c r="C684" i="1"/>
  <c r="P684" i="1" l="1"/>
  <c r="K691" i="1"/>
  <c r="L691" i="1" s="1"/>
  <c r="M691" i="1" s="1"/>
  <c r="J692" i="1"/>
  <c r="G692" i="1"/>
  <c r="H691" i="1"/>
  <c r="N690" i="1"/>
  <c r="C685" i="1"/>
  <c r="B684" i="1" l="1"/>
  <c r="P685" i="1"/>
  <c r="B685" i="1" s="1"/>
  <c r="N691" i="1"/>
  <c r="G693" i="1"/>
  <c r="H692" i="1"/>
  <c r="K692" i="1"/>
  <c r="L692" i="1" s="1"/>
  <c r="M692" i="1" s="1"/>
  <c r="J693" i="1"/>
  <c r="C686" i="1"/>
  <c r="P686" i="1" l="1"/>
  <c r="B686" i="1" s="1"/>
  <c r="K693" i="1"/>
  <c r="L693" i="1" s="1"/>
  <c r="M693" i="1" s="1"/>
  <c r="J694" i="1"/>
  <c r="G694" i="1"/>
  <c r="H693" i="1"/>
  <c r="N692" i="1"/>
  <c r="C687" i="1"/>
  <c r="P687" i="1" l="1"/>
  <c r="B687" i="1" s="1"/>
  <c r="N693" i="1"/>
  <c r="G695" i="1"/>
  <c r="H694" i="1"/>
  <c r="K694" i="1"/>
  <c r="L694" i="1" s="1"/>
  <c r="M694" i="1" s="1"/>
  <c r="J695" i="1"/>
  <c r="C688" i="1"/>
  <c r="P688" i="1" l="1"/>
  <c r="B688" i="1" s="1"/>
  <c r="K695" i="1"/>
  <c r="L695" i="1" s="1"/>
  <c r="M695" i="1" s="1"/>
  <c r="J696" i="1"/>
  <c r="N694" i="1"/>
  <c r="G696" i="1"/>
  <c r="H695" i="1"/>
  <c r="C689" i="1"/>
  <c r="P689" i="1" l="1"/>
  <c r="B689" i="1" s="1"/>
  <c r="G697" i="1"/>
  <c r="H696" i="1"/>
  <c r="N695" i="1"/>
  <c r="K696" i="1"/>
  <c r="L696" i="1" s="1"/>
  <c r="M696" i="1" s="1"/>
  <c r="J697" i="1"/>
  <c r="C690" i="1"/>
  <c r="P690" i="1" l="1"/>
  <c r="B690" i="1" s="1"/>
  <c r="K697" i="1"/>
  <c r="L697" i="1" s="1"/>
  <c r="M697" i="1" s="1"/>
  <c r="J698" i="1"/>
  <c r="N696" i="1"/>
  <c r="G698" i="1"/>
  <c r="H697" i="1"/>
  <c r="C691" i="1"/>
  <c r="P691" i="1" l="1"/>
  <c r="B691" i="1" s="1"/>
  <c r="N697" i="1"/>
  <c r="G699" i="1"/>
  <c r="H698" i="1"/>
  <c r="K698" i="1"/>
  <c r="L698" i="1" s="1"/>
  <c r="M698" i="1" s="1"/>
  <c r="J699" i="1"/>
  <c r="C692" i="1"/>
  <c r="P692" i="1" l="1"/>
  <c r="B692" i="1" s="1"/>
  <c r="K699" i="1"/>
  <c r="L699" i="1" s="1"/>
  <c r="M699" i="1" s="1"/>
  <c r="J700" i="1"/>
  <c r="G700" i="1"/>
  <c r="H699" i="1"/>
  <c r="N698" i="1"/>
  <c r="C693" i="1"/>
  <c r="P693" i="1" l="1"/>
  <c r="N699" i="1"/>
  <c r="G701" i="1"/>
  <c r="H700" i="1"/>
  <c r="K700" i="1"/>
  <c r="L700" i="1" s="1"/>
  <c r="M700" i="1" s="1"/>
  <c r="J701" i="1"/>
  <c r="C694" i="1"/>
  <c r="P694" i="1" l="1"/>
  <c r="B694" i="1" s="1"/>
  <c r="B693" i="1"/>
  <c r="K701" i="1"/>
  <c r="L701" i="1" s="1"/>
  <c r="M701" i="1" s="1"/>
  <c r="J702" i="1"/>
  <c r="G702" i="1"/>
  <c r="H701" i="1"/>
  <c r="N700" i="1"/>
  <c r="C695" i="1"/>
  <c r="P695" i="1" l="1"/>
  <c r="G703" i="1"/>
  <c r="H702" i="1"/>
  <c r="N701" i="1"/>
  <c r="K702" i="1"/>
  <c r="L702" i="1" s="1"/>
  <c r="M702" i="1" s="1"/>
  <c r="J703" i="1"/>
  <c r="C696" i="1"/>
  <c r="B695" i="1" l="1"/>
  <c r="P696" i="1"/>
  <c r="B696" i="1" s="1"/>
  <c r="K703" i="1"/>
  <c r="L703" i="1" s="1"/>
  <c r="M703" i="1" s="1"/>
  <c r="J704" i="1"/>
  <c r="N702" i="1"/>
  <c r="G704" i="1"/>
  <c r="H703" i="1"/>
  <c r="C697" i="1"/>
  <c r="P697" i="1" l="1"/>
  <c r="B697" i="1" s="1"/>
  <c r="N703" i="1"/>
  <c r="G705" i="1"/>
  <c r="H704" i="1"/>
  <c r="K704" i="1"/>
  <c r="L704" i="1" s="1"/>
  <c r="M704" i="1" s="1"/>
  <c r="J705" i="1"/>
  <c r="C698" i="1"/>
  <c r="P698" i="1" l="1"/>
  <c r="K705" i="1"/>
  <c r="L705" i="1" s="1"/>
  <c r="M705" i="1" s="1"/>
  <c r="J706" i="1"/>
  <c r="G706" i="1"/>
  <c r="H705" i="1"/>
  <c r="N704" i="1"/>
  <c r="C699" i="1"/>
  <c r="B698" i="1" l="1"/>
  <c r="P699" i="1"/>
  <c r="B699" i="1" s="1"/>
  <c r="N705" i="1"/>
  <c r="G707" i="1"/>
  <c r="H706" i="1"/>
  <c r="K706" i="1"/>
  <c r="L706" i="1" s="1"/>
  <c r="M706" i="1" s="1"/>
  <c r="J707" i="1"/>
  <c r="C700" i="1"/>
  <c r="P700" i="1" l="1"/>
  <c r="B700" i="1" s="1"/>
  <c r="K707" i="1"/>
  <c r="L707" i="1" s="1"/>
  <c r="M707" i="1" s="1"/>
  <c r="J708" i="1"/>
  <c r="G708" i="1"/>
  <c r="H707" i="1"/>
  <c r="N706" i="1"/>
  <c r="C701" i="1"/>
  <c r="P701" i="1" l="1"/>
  <c r="B701" i="1" s="1"/>
  <c r="N707" i="1"/>
  <c r="G709" i="1"/>
  <c r="H708" i="1"/>
  <c r="K708" i="1"/>
  <c r="L708" i="1" s="1"/>
  <c r="M708" i="1" s="1"/>
  <c r="J709" i="1"/>
  <c r="C702" i="1"/>
  <c r="P702" i="1" l="1"/>
  <c r="B702" i="1" s="1"/>
  <c r="K709" i="1"/>
  <c r="L709" i="1" s="1"/>
  <c r="M709" i="1" s="1"/>
  <c r="J710" i="1"/>
  <c r="N708" i="1"/>
  <c r="G710" i="1"/>
  <c r="H709" i="1"/>
  <c r="C703" i="1"/>
  <c r="P703" i="1" l="1"/>
  <c r="B703" i="1" s="1"/>
  <c r="N709" i="1"/>
  <c r="G711" i="1"/>
  <c r="H710" i="1"/>
  <c r="K710" i="1"/>
  <c r="L710" i="1" s="1"/>
  <c r="M710" i="1" s="1"/>
  <c r="J711" i="1"/>
  <c r="C704" i="1"/>
  <c r="P704" i="1" l="1"/>
  <c r="B704" i="1" s="1"/>
  <c r="K711" i="1"/>
  <c r="L711" i="1" s="1"/>
  <c r="M711" i="1" s="1"/>
  <c r="J712" i="1"/>
  <c r="N710" i="1"/>
  <c r="G712" i="1"/>
  <c r="H711" i="1"/>
  <c r="C705" i="1"/>
  <c r="P705" i="1" l="1"/>
  <c r="B705" i="1" s="1"/>
  <c r="N711" i="1"/>
  <c r="G713" i="1"/>
  <c r="G714" i="1" s="1"/>
  <c r="H712" i="1"/>
  <c r="K712" i="1"/>
  <c r="L712" i="1" s="1"/>
  <c r="M712" i="1" s="1"/>
  <c r="J713" i="1"/>
  <c r="J714" i="1" s="1"/>
  <c r="C706" i="1"/>
  <c r="K714" i="1" l="1"/>
  <c r="J715" i="1"/>
  <c r="G715" i="1"/>
  <c r="H714" i="1"/>
  <c r="P706" i="1"/>
  <c r="B706" i="1" s="1"/>
  <c r="K713" i="1"/>
  <c r="L713" i="1" s="1"/>
  <c r="M713" i="1" s="1"/>
  <c r="N712" i="1"/>
  <c r="H713" i="1"/>
  <c r="C707" i="1"/>
  <c r="K715" i="1" l="1"/>
  <c r="L715" i="1" s="1"/>
  <c r="M715" i="1" s="1"/>
  <c r="J716" i="1"/>
  <c r="L714" i="1"/>
  <c r="M714" i="1" s="1"/>
  <c r="N714" i="1" s="1"/>
  <c r="G716" i="1"/>
  <c r="H715" i="1"/>
  <c r="P707" i="1"/>
  <c r="N713" i="1"/>
  <c r="C708" i="1"/>
  <c r="N715" i="1" l="1"/>
  <c r="K716" i="1"/>
  <c r="L716" i="1" s="1"/>
  <c r="M716" i="1" s="1"/>
  <c r="J717" i="1"/>
  <c r="G717" i="1"/>
  <c r="H716" i="1"/>
  <c r="P708" i="1"/>
  <c r="B708" i="1" s="1"/>
  <c r="B707" i="1"/>
  <c r="C709" i="1"/>
  <c r="N716" i="1" l="1"/>
  <c r="K717" i="1"/>
  <c r="L717" i="1" s="1"/>
  <c r="M717" i="1" s="1"/>
  <c r="J718" i="1"/>
  <c r="G718" i="1"/>
  <c r="H717" i="1"/>
  <c r="P709" i="1"/>
  <c r="B709" i="1" s="1"/>
  <c r="C710" i="1"/>
  <c r="N717" i="1" l="1"/>
  <c r="K718" i="1"/>
  <c r="L718" i="1" s="1"/>
  <c r="M718" i="1" s="1"/>
  <c r="J719" i="1"/>
  <c r="G719" i="1"/>
  <c r="H718" i="1"/>
  <c r="P710" i="1"/>
  <c r="B710" i="1" s="1"/>
  <c r="C711" i="1"/>
  <c r="N718" i="1" l="1"/>
  <c r="K719" i="1"/>
  <c r="L719" i="1" s="1"/>
  <c r="M719" i="1" s="1"/>
  <c r="J720" i="1"/>
  <c r="G720" i="1"/>
  <c r="H719" i="1"/>
  <c r="P711" i="1"/>
  <c r="B711" i="1" s="1"/>
  <c r="C712" i="1"/>
  <c r="K720" i="1" l="1"/>
  <c r="L720" i="1" s="1"/>
  <c r="M720" i="1" s="1"/>
  <c r="J721" i="1"/>
  <c r="N719" i="1"/>
  <c r="G721" i="1"/>
  <c r="H720" i="1"/>
  <c r="P712" i="1"/>
  <c r="C713" i="1"/>
  <c r="C714" i="1" s="1"/>
  <c r="K721" i="1" l="1"/>
  <c r="L721" i="1" s="1"/>
  <c r="M721" i="1" s="1"/>
  <c r="J722" i="1"/>
  <c r="N720" i="1"/>
  <c r="C715" i="1"/>
  <c r="P714" i="1"/>
  <c r="B714" i="1" s="1"/>
  <c r="G722" i="1"/>
  <c r="H721" i="1"/>
  <c r="B712" i="1"/>
  <c r="P713" i="1"/>
  <c r="B713" i="1" s="1"/>
  <c r="N721" i="1" l="1"/>
  <c r="K722" i="1"/>
  <c r="L722" i="1" s="1"/>
  <c r="M722" i="1" s="1"/>
  <c r="J723" i="1"/>
  <c r="G723" i="1"/>
  <c r="H722" i="1"/>
  <c r="C716" i="1"/>
  <c r="P715" i="1"/>
  <c r="B715" i="1" s="1"/>
  <c r="N722" i="1" l="1"/>
  <c r="K723" i="1"/>
  <c r="L723" i="1" s="1"/>
  <c r="M723" i="1" s="1"/>
  <c r="J724" i="1"/>
  <c r="C717" i="1"/>
  <c r="P716" i="1"/>
  <c r="B716" i="1" s="1"/>
  <c r="G724" i="1"/>
  <c r="H723" i="1"/>
  <c r="K724" i="1" l="1"/>
  <c r="L724" i="1" s="1"/>
  <c r="M724" i="1" s="1"/>
  <c r="J725" i="1"/>
  <c r="N723" i="1"/>
  <c r="G725" i="1"/>
  <c r="H724" i="1"/>
  <c r="C718" i="1"/>
  <c r="P717" i="1"/>
  <c r="B717" i="1" s="1"/>
  <c r="N724" i="1" l="1"/>
  <c r="K725" i="1"/>
  <c r="L725" i="1" s="1"/>
  <c r="M725" i="1" s="1"/>
  <c r="J726" i="1"/>
  <c r="C719" i="1"/>
  <c r="P718" i="1"/>
  <c r="B718" i="1" s="1"/>
  <c r="G726" i="1"/>
  <c r="H725" i="1"/>
  <c r="N725" i="1" l="1"/>
  <c r="K726" i="1"/>
  <c r="L726" i="1" s="1"/>
  <c r="M726" i="1" s="1"/>
  <c r="J727" i="1"/>
  <c r="K727" i="1" s="1"/>
  <c r="L728" i="1" s="1"/>
  <c r="M728" i="1" s="1"/>
  <c r="G727" i="1"/>
  <c r="H726" i="1"/>
  <c r="C720" i="1"/>
  <c r="P719" i="1"/>
  <c r="B719" i="1" s="1"/>
  <c r="H727" i="1" l="1"/>
  <c r="G728" i="1"/>
  <c r="H728" i="1" s="1"/>
  <c r="N728" i="1" s="1"/>
  <c r="L727" i="1"/>
  <c r="M727" i="1" s="1"/>
  <c r="N726" i="1"/>
  <c r="C721" i="1"/>
  <c r="P720" i="1"/>
  <c r="B720" i="1" s="1"/>
  <c r="N727" i="1" l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C728" i="1"/>
  <c r="P728" i="1" s="1"/>
  <c r="P727" i="1"/>
  <c r="C729" i="1" l="1"/>
  <c r="Q728" i="1"/>
  <c r="B728" i="1"/>
  <c r="B727" i="1"/>
  <c r="R729" i="1" l="1"/>
  <c r="P729" i="1"/>
  <c r="B729" i="1" l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<sst xmlns="http://schemas.openxmlformats.org/spreadsheetml/2006/main" count="134" uniqueCount="93">
  <si>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</si>
  <si>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</si>
  <si>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</si>
  <si>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</si>
  <si>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</si>
  <si>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</si>
  <si>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</si>
  <si>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</si>
  <si>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</si>
  <si>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</si>
  <si>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</si>
  <si>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</si>
  <si>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</si>
  <si>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</si>
  <si>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</si>
  <si>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</si>
  <si>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</si>
  <si>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</si>
  <si>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</si>
  <si>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</si>
  <si>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</si>
  <si>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</si>
  <si>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</si>
  <si>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</si>
  <si>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</si>
  <si>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</si>
  <si>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</si>
  <si>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</si>
  <si>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</si>
  <si>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</si>
  <si>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</si>
  <si>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</si>
  <si>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</si>
  <si>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</si>
  <si>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</si>
  <si>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</si>
  <si>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</si>
  <si>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</si>
  <si>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</si>
  <si>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</si>
  <si>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</si>
  <si>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</si>
  <si>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</si>
  <si>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</si>
  <si>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</si>
  <si>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</si>
  <si>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</si>
  <si>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</si>
  <si>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</si>
  <si>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</si>
  <si>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</si>
  <si>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</si>
  <si>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</si>
  <si>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</si>
  <si>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</si>
  <si>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</si>
  <si>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</si>
  <si>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</si>
  <si>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</si>
  <si>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</si>
  <si>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</si>
  <si>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</si>
  <si>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</si>
  <si>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</si>
  <si>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</si>
  <si>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</si>
  <si>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</si>
  <si>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</si>
  <si>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</si>
  <si>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</si>
  <si>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</si>
  <si>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</si>
  <si>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</si>
  <si>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</si>
  <si>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</si>
  <si>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</si>
  <si>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</si>
  <si>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</si>
  <si>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</si>
  <si>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</si>
  <si>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</si>
  <si>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</si>
  <si>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</si>
  <si>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</si>
  <si>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</si>
  <si>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</si>
  <si>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</si>
  <si>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II S.A. - 1ª EMISSÃO DE DEBÊNTURES - R$ 6.000.000,00 - 6.000.000 DEBÊNTURES</t>
  </si>
  <si>
    <t>LSII11</t>
  </si>
  <si>
    <t>LS ENERGIA GD II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</si>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</sst>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45789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2.28679E-2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3.015425E-2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1.167173</v>
      </c>
      <c r="C378" s="127">
        <f ca="1">(C377-R377+S377)</f>
        <v>1.0294792500000001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0.13769375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1.1680835300000001</v>
      </c>
      <c r="C379" s="13">
        <f t="shared" ca="1" si="122"/>
        <v>1.0294792500000001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0.13860428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1.1690365</v>
      </c>
      <c r="C380" s="13">
        <f t="shared" ca="1" si="122"/>
        <v>1.0294792500000001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0.13955724999999999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1.1699902600000001</v>
      </c>
      <c r="C381" s="13">
        <f t="shared" ca="1" si="122"/>
        <v>1.0294792500000001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0.14051100999999999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1.1699902600000001</v>
      </c>
      <c r="C382" s="13">
        <f t="shared" ca="1" si="122"/>
        <v>1.0294792500000001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0.14051100999999999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1.1699902600000001</v>
      </c>
      <c r="C383" s="13">
        <f t="shared" ca="1" si="122"/>
        <v>1.0294792500000001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0.14051100999999999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1.1709447800000001</v>
      </c>
      <c r="C384" s="13">
        <f t="shared" ca="1" si="122"/>
        <v>1.0294792500000001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0.14146553000000001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1.1719000900000001</v>
      </c>
      <c r="C385" s="13">
        <f t="shared" ca="1" si="122"/>
        <v>1.0294792500000001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0.14242084000000002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1.17285617</v>
      </c>
      <c r="C386" s="13">
        <f t="shared" ca="1" si="122"/>
        <v>1.0294792500000001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0.14337691999999999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1.17381304</v>
      </c>
      <c r="C387" s="13">
        <f t="shared" ca="1" si="122"/>
        <v>1.0294792500000001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0.14433378999999999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1.1747706900000001</v>
      </c>
      <c r="C388" s="13">
        <f t="shared" ca="1" si="122"/>
        <v>1.0294792500000001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0.14529143999999999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1.1747706900000001</v>
      </c>
      <c r="C389" s="13">
        <f t="shared" ca="1" si="122"/>
        <v>1.0294792500000001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0.14529143999999999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1.1747706900000001</v>
      </c>
      <c r="C390" s="13">
        <f t="shared" ca="1" si="122"/>
        <v>1.0294792500000001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0.14529143999999999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1.1757291200000002</v>
      </c>
      <c r="C391" s="13">
        <f t="shared" ca="1" si="122"/>
        <v>1.0294792500000001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0.14624987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1.17668832</v>
      </c>
      <c r="C392" s="13">
        <f t="shared" ca="1" si="122"/>
        <v>1.0294792500000001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0.14720907000000003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1.1776483200000001</v>
      </c>
      <c r="C393" s="13">
        <f t="shared" ca="1" si="122"/>
        <v>1.0294792500000001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0.14816907000000001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1.1786090900000001</v>
      </c>
      <c r="C394" s="13">
        <f t="shared" ca="1" si="122"/>
        <v>1.0294792500000001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0.14912984000000001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1.1795706500000001</v>
      </c>
      <c r="C395" s="13">
        <f t="shared" ca="1" si="122"/>
        <v>1.0294792500000001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0.15009139999999999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1.1795706500000001</v>
      </c>
      <c r="C396" s="13">
        <f t="shared" ca="1" si="122"/>
        <v>1.0294792500000001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0.15009139999999999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1.1795706500000001</v>
      </c>
      <c r="C397" s="13">
        <f t="shared" ca="1" si="122"/>
        <v>1.0294792500000001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0.15009139999999999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1.1805330000000001</v>
      </c>
      <c r="C398" s="13">
        <f t="shared" ca="1" si="122"/>
        <v>1.0294792500000001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0.15105375000000001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1.18149612</v>
      </c>
      <c r="C399" s="13">
        <f t="shared" ca="1" si="122"/>
        <v>1.0294792500000001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0.15201687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1.1824600300000001</v>
      </c>
      <c r="C400" s="13">
        <f t="shared" ca="1" si="122"/>
        <v>1.0294792500000001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0.15298078000000001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1.18342474</v>
      </c>
      <c r="C401" s="13">
        <f t="shared" ca="1" si="122"/>
        <v>1.0294792500000001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0.15394548999999999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1.18439023</v>
      </c>
      <c r="C402" s="13">
        <f t="shared" ca="1" si="122"/>
        <v>1.0294792500000001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0.15491098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1.18439023</v>
      </c>
      <c r="C403" s="13">
        <f t="shared" ca="1" si="122"/>
        <v>1.0294792500000001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0.15491098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1.18439023</v>
      </c>
      <c r="C404" s="13">
        <f t="shared" ca="1" si="122"/>
        <v>1.0294792500000001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0.15491098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1.18535649</v>
      </c>
      <c r="C405" s="13">
        <f t="shared" ca="1" si="122"/>
        <v>1.0294792500000001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0.15587724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1.1863235700000001</v>
      </c>
      <c r="C406" s="13">
        <f t="shared" ca="1" si="122"/>
        <v>1.0294792500000001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0.15684432000000001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1.18729141</v>
      </c>
      <c r="C407" s="13">
        <f t="shared" ca="1" si="122"/>
        <v>1.0294792500000001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0.15781216000000001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1.1882600600000002</v>
      </c>
      <c r="C408" s="13">
        <f t="shared" ca="1" si="122"/>
        <v>1.0294792500000001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0.15878080999999999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1.1882600600000002</v>
      </c>
      <c r="C409" s="13">
        <f t="shared" ca="1" si="122"/>
        <v>1.0294792500000001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0.15878080999999999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1.1882600600000002</v>
      </c>
      <c r="C410" s="13">
        <f t="shared" ca="1" si="122"/>
        <v>1.0294792500000001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0.15878080999999999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1.1882600600000002</v>
      </c>
      <c r="C411" s="13">
        <f t="shared" ca="1" si="122"/>
        <v>1.0294792500000001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0.15878080999999999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1.1892294800000001</v>
      </c>
      <c r="C412" s="13">
        <f t="shared" ca="1" si="122"/>
        <v>1.0294792500000001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0.15975022999999999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1.1901997100000001</v>
      </c>
      <c r="C413" s="13">
        <f t="shared" ca="1" si="122"/>
        <v>1.0294792500000001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0.16072046000000001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1.1911707300000001</v>
      </c>
      <c r="C414" s="13">
        <f t="shared" ca="1" si="122"/>
        <v>1.0294792500000001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0.16169148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1.1911707300000001</v>
      </c>
      <c r="C415" s="13">
        <f t="shared" ca="1" si="122"/>
        <v>1.0294792500000001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0.16169148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1.1921425400000001</v>
      </c>
      <c r="C416" s="13">
        <f t="shared" ca="1" si="122"/>
        <v>1.0294792500000001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0.16266328999999999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1.1921425400000001</v>
      </c>
      <c r="C417" s="13">
        <f t="shared" ca="1" si="122"/>
        <v>1.0294792500000001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0.16266328999999999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1.1921425400000001</v>
      </c>
      <c r="C418" s="13">
        <f t="shared" ca="1" si="122"/>
        <v>1.0294792500000001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0.16266328999999999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1.19311513</v>
      </c>
      <c r="C419" s="13">
        <f t="shared" ca="1" si="122"/>
        <v>1.0294792500000001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0.16363587999999998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1.1940885300000001</v>
      </c>
      <c r="C420" s="13">
        <f t="shared" ca="1" si="122"/>
        <v>1.0294792500000001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0.16460928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1.1950627200000001</v>
      </c>
      <c r="C421" s="13">
        <f t="shared" ca="1" si="122"/>
        <v>1.0294792500000001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0.16558346999999998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1.1960377</v>
      </c>
      <c r="C422" s="13">
        <f t="shared" ca="1" si="122"/>
        <v>1.0294792500000001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0.16655845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1.1970134700000001</v>
      </c>
      <c r="C423" s="13">
        <f t="shared" ca="1" si="122"/>
        <v>1.0294792500000001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0.16753422000000001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1.1970134700000001</v>
      </c>
      <c r="C424" s="13">
        <f t="shared" ca="1" si="122"/>
        <v>1.0294792500000001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0.16753422000000001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1.1970134700000001</v>
      </c>
      <c r="C425" s="13">
        <f t="shared" ca="1" si="122"/>
        <v>1.0294792500000001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0.16753422000000001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1.19799005</v>
      </c>
      <c r="C426" s="13">
        <f t="shared" ca="1" si="122"/>
        <v>1.0294792500000001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0.16851079999999999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1.19896742</v>
      </c>
      <c r="C427" s="13">
        <f t="shared" ca="1" si="122"/>
        <v>1.0294792500000001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0.16948816999999999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1.19994559</v>
      </c>
      <c r="C428" s="13">
        <f t="shared" ca="1" si="122"/>
        <v>1.0294792500000001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0.17046634000000002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1.20096705</v>
      </c>
      <c r="C429" s="13">
        <f t="shared" ca="1" si="122"/>
        <v>1.0294792500000001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0.1714878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1.2019893700000002</v>
      </c>
      <c r="C430" s="13">
        <f t="shared" ca="1" si="122"/>
        <v>1.0294792500000001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0.17251011999999999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1.2019893700000002</v>
      </c>
      <c r="C431" s="13">
        <f t="shared" ca="1" si="122"/>
        <v>1.0294792500000001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0.17251011999999999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1.2019893700000002</v>
      </c>
      <c r="C432" s="13">
        <f t="shared" ca="1" si="122"/>
        <v>1.0294792500000001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0.17251011999999999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1.2030125700000001</v>
      </c>
      <c r="C433" s="13">
        <f t="shared" ca="1" si="122"/>
        <v>1.0294792500000001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0.17353331999999999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1.2040366500000002</v>
      </c>
      <c r="C434" s="13">
        <f t="shared" ca="1" si="122"/>
        <v>1.0294792500000001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0.1745574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1.2050616000000001</v>
      </c>
      <c r="C435" s="13">
        <f t="shared" ca="1" si="122"/>
        <v>1.0294792500000001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0.17558235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1.2060874100000001</v>
      </c>
      <c r="C436" s="13">
        <f t="shared" ca="1" si="122"/>
        <v>1.0294792500000001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0.17660816000000001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1.2071140900000001</v>
      </c>
      <c r="C437" s="13">
        <f t="shared" ca="1" si="122"/>
        <v>1.0294792500000001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0.17763483999999999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1.2071140900000001</v>
      </c>
      <c r="C438" s="13">
        <f t="shared" ca="1" si="122"/>
        <v>1.0294792500000001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0.17763483999999999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1.2071140900000001</v>
      </c>
      <c r="C439" s="13">
        <f t="shared" ca="1" si="122"/>
        <v>1.0294792500000001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0.17763483999999999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1.2081416600000001</v>
      </c>
      <c r="C440" s="13">
        <f t="shared" ca="1" si="122"/>
        <v>1.0294792500000001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0.17866240999999999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1.2091701000000001</v>
      </c>
      <c r="C441" s="13">
        <f t="shared" ref="C441:C504" ca="1" si="140">(C440-R440)</f>
        <v>1.0294792500000001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0.17969084999999999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1.21019941</v>
      </c>
      <c r="C442" s="13">
        <f t="shared" ca="1" si="140"/>
        <v>1.0294792500000001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0.18072016000000002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1.2112295900000001</v>
      </c>
      <c r="C443" s="13">
        <f t="shared" ca="1" si="140"/>
        <v>1.0294792500000001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0.18175034000000001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1.2122606600000001</v>
      </c>
      <c r="C444" s="13">
        <f t="shared" ca="1" si="140"/>
        <v>1.0294792500000001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0.18278140999999998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1.2122606600000001</v>
      </c>
      <c r="C445" s="13">
        <f t="shared" ca="1" si="140"/>
        <v>1.0294792500000001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0.18278140999999998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1.2122606600000001</v>
      </c>
      <c r="C446" s="13">
        <f t="shared" ca="1" si="140"/>
        <v>1.0294792500000001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0.18278140999999998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1.2132926000000002</v>
      </c>
      <c r="C447" s="13">
        <f t="shared" ca="1" si="140"/>
        <v>1.0294792500000001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0.18381335000000001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1.21432542</v>
      </c>
      <c r="C448" s="13">
        <f t="shared" ca="1" si="140"/>
        <v>1.0294792500000001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0.18484617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1.21535912</v>
      </c>
      <c r="C449" s="13">
        <f t="shared" ca="1" si="140"/>
        <v>1.0294792500000001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0.18587987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1.2163937100000002</v>
      </c>
      <c r="C450" s="13">
        <f t="shared" ca="1" si="140"/>
        <v>1.0294792500000001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0.18691446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1.2174291699999999</v>
      </c>
      <c r="C451" s="13">
        <f t="shared" ca="1" si="140"/>
        <v>1.0294792500000001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0.18794991999999999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1.2174291699999999</v>
      </c>
      <c r="C452" s="13">
        <f t="shared" ca="1" si="140"/>
        <v>1.0294792500000001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0.18794991999999999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1.2174291699999999</v>
      </c>
      <c r="C453" s="13">
        <f t="shared" ca="1" si="140"/>
        <v>1.0294792500000001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0.18794991999999999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1.2184655100000001</v>
      </c>
      <c r="C454" s="13">
        <f t="shared" ca="1" si="140"/>
        <v>1.0294792500000001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0.18898626000000002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1.21950274</v>
      </c>
      <c r="C455" s="13">
        <f t="shared" ca="1" si="140"/>
        <v>1.0294792500000001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0.19002349000000002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1.2205408500000001</v>
      </c>
      <c r="C456" s="13">
        <f t="shared" ca="1" si="140"/>
        <v>1.0294792500000001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0.1910616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1.22157983</v>
      </c>
      <c r="C457" s="13">
        <f t="shared" ca="1" si="140"/>
        <v>1.0294792500000001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0.19210058000000002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1.22261971</v>
      </c>
      <c r="C458" s="13">
        <f t="shared" ca="1" si="140"/>
        <v>1.0294792500000001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0.19314046000000001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1.22261971</v>
      </c>
      <c r="C459" s="13">
        <f t="shared" ca="1" si="140"/>
        <v>1.0294792500000001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0.19314046000000001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1.22261971</v>
      </c>
      <c r="C460" s="13">
        <f t="shared" ca="1" si="140"/>
        <v>1.0294792500000001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0.19314046000000001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1.2236604800000002</v>
      </c>
      <c r="C461" s="13">
        <f t="shared" ca="1" si="140"/>
        <v>1.0294792500000001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0.19418123000000001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1.2247021200000001</v>
      </c>
      <c r="C462" s="13">
        <f t="shared" ca="1" si="140"/>
        <v>1.0294792500000001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0.19522286999999999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1.2257446700000001</v>
      </c>
      <c r="C463" s="13">
        <f t="shared" ca="1" si="140"/>
        <v>1.0294792500000001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0.19626542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1.2267880800000002</v>
      </c>
      <c r="C464" s="13">
        <f t="shared" ca="1" si="140"/>
        <v>1.0294792500000001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0.19730883000000002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1.2278323800000002</v>
      </c>
      <c r="C465" s="13">
        <f t="shared" ca="1" si="140"/>
        <v>1.0294792500000001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0.19835312999999999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1.2278323800000002</v>
      </c>
      <c r="C466" s="13">
        <f t="shared" ca="1" si="140"/>
        <v>1.0294792500000001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0.19835312999999999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1.2278323800000002</v>
      </c>
      <c r="C467" s="13">
        <f t="shared" ca="1" si="140"/>
        <v>1.0294792500000001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0.19835312999999999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1.2288775900000002</v>
      </c>
      <c r="C468" s="13">
        <f t="shared" ca="1" si="140"/>
        <v>1.0294792500000001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0.19939834000000001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1.2299236800000002</v>
      </c>
      <c r="C469" s="131">
        <f t="shared" ca="1" si="140"/>
        <v>1.0294792500000001</v>
      </c>
      <c r="D469" s="1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0.20044443000000001</v>
      </c>
      <c r="Q469" s="136">
        <f t="shared" si="150"/>
        <v>0</v>
      </c>
      <c r="R469" s="131">
        <f t="shared" si="155"/>
        <v>0</v>
      </c>
      <c r="S469" s="127">
        <f ca="1">TRUNC(0.03*$P469,8)</f>
        <v>6.0133299999999999E-3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1.0303556</v>
      </c>
      <c r="C470" s="13">
        <f t="shared" ca="1" si="140"/>
        <v>1.0294792500000001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8.7635000000000002E-4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1.0303556</v>
      </c>
      <c r="C471" s="13">
        <f t="shared" ca="1" si="140"/>
        <v>1.0294792500000001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8.7635000000000002E-4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1.0308608500000001</v>
      </c>
      <c r="C472" s="13">
        <f t="shared" ca="1" si="140"/>
        <v>1.0294792500000001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1.3816E-3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1.0308608500000001</v>
      </c>
      <c r="C473" s="13">
        <f t="shared" ca="1" si="140"/>
        <v>1.0294792500000001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1.3816E-3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1.03125081</v>
      </c>
      <c r="C474" s="13">
        <f t="shared" ca="1" si="140"/>
        <v>1.0294792500000001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1.7715599999999999E-3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1.0321468</v>
      </c>
      <c r="C475" s="13">
        <f t="shared" ca="1" si="140"/>
        <v>1.0294792500000001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2.6675499999999999E-3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1.03304358</v>
      </c>
      <c r="C476" s="13">
        <f t="shared" ca="1" si="140"/>
        <v>1.0294792500000001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3.5643300000000001E-3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1.0339411300000001</v>
      </c>
      <c r="C477" s="13">
        <f t="shared" ca="1" si="140"/>
        <v>1.0294792500000001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4.4618799999999997E-3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1.0348394700000001</v>
      </c>
      <c r="C478" s="13">
        <f t="shared" ca="1" si="140"/>
        <v>1.0294792500000001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5.3602199999999997E-3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1.0357385700000001</v>
      </c>
      <c r="C479" s="13">
        <f t="shared" ca="1" si="140"/>
        <v>1.0294792500000001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6.2593199999999996E-3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1.0357385700000001</v>
      </c>
      <c r="C480" s="13">
        <f t="shared" ca="1" si="140"/>
        <v>1.0294792500000001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6.2593199999999996E-3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1.0357385700000001</v>
      </c>
      <c r="C481" s="13">
        <f t="shared" ca="1" si="140"/>
        <v>1.0294792500000001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6.2593199999999996E-3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1.03663847</v>
      </c>
      <c r="C482" s="13">
        <f t="shared" ca="1" si="140"/>
        <v>1.0294792500000001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7.15922E-3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1.03753914</v>
      </c>
      <c r="C483" s="13">
        <f t="shared" ca="1" si="140"/>
        <v>1.0294792500000001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8.0598900000000001E-3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1.0384406000000002</v>
      </c>
      <c r="C484" s="13">
        <f t="shared" ca="1" si="140"/>
        <v>1.0294792500000001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8.9613499999999999E-3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1.03934284</v>
      </c>
      <c r="C485" s="13">
        <f t="shared" ca="1" si="140"/>
        <v>1.0294792500000001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9.8635900000000002E-3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1.04024586</v>
      </c>
      <c r="C486" s="13">
        <f t="shared" ca="1" si="140"/>
        <v>1.0294792500000001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1.0766609999999999E-2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1.04024586</v>
      </c>
      <c r="C487" s="13">
        <f t="shared" ca="1" si="140"/>
        <v>1.0294792500000001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1.0766609999999999E-2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1.04024586</v>
      </c>
      <c r="C488" s="13">
        <f t="shared" ca="1" si="140"/>
        <v>1.0294792500000001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1.0766609999999999E-2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1.04114968</v>
      </c>
      <c r="C489" s="13">
        <f t="shared" ca="1" si="140"/>
        <v>1.0294792500000001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1.1670430000000001E-2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1.0420542700000002</v>
      </c>
      <c r="C490" s="13">
        <f t="shared" ca="1" si="140"/>
        <v>1.0294792500000001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1.2575019999999999E-2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1.04295965</v>
      </c>
      <c r="C491" s="13">
        <f t="shared" ca="1" si="140"/>
        <v>1.0294792500000001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1.34804E-2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1.04386581</v>
      </c>
      <c r="C492" s="13">
        <f t="shared" ca="1" si="140"/>
        <v>1.0294792500000001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1.438656E-2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1.04477277</v>
      </c>
      <c r="C493" s="13">
        <f t="shared" ca="1" si="140"/>
        <v>1.0294792500000001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1.529352E-2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1.04477277</v>
      </c>
      <c r="C494" s="13">
        <f t="shared" ca="1" si="140"/>
        <v>1.0294792500000001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1.529352E-2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1.04477277</v>
      </c>
      <c r="C495" s="13">
        <f t="shared" ca="1" si="140"/>
        <v>1.0294792500000001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1.529352E-2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1.0456805100000002</v>
      </c>
      <c r="C496" s="13">
        <f t="shared" ca="1" si="140"/>
        <v>1.0294792500000001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1.6201259999999999E-2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1.0465890500000001</v>
      </c>
      <c r="C497" s="13">
        <f t="shared" ca="1" si="140"/>
        <v>1.0294792500000001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1.7109800000000001E-2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1.04749837</v>
      </c>
      <c r="C498" s="13">
        <f t="shared" ca="1" si="140"/>
        <v>1.0294792500000001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1.801912E-2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1.04840847</v>
      </c>
      <c r="C499" s="13">
        <f t="shared" ca="1" si="140"/>
        <v>1.0294792500000001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1.892922E-2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1.0303737000000002</v>
      </c>
      <c r="C500" s="13">
        <f t="shared" ca="1" si="140"/>
        <v>1.0294792500000001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8.9444999999999998E-4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1.0303737000000002</v>
      </c>
      <c r="C501" s="13">
        <f t="shared" ca="1" si="140"/>
        <v>1.0294792500000001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8.9444999999999998E-4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1.0303737000000002</v>
      </c>
      <c r="C502" s="13">
        <f t="shared" ca="1" si="140"/>
        <v>1.0294792500000001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8.9444999999999998E-4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1.03126893</v>
      </c>
      <c r="C503" s="13">
        <f t="shared" ca="1" si="140"/>
        <v>1.0294792500000001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1.7896800000000001E-3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1.0321649400000001</v>
      </c>
      <c r="C504" s="13">
        <f t="shared" ca="1" si="140"/>
        <v>1.0294792500000001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2.6856900000000001E-3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1.03306173</v>
      </c>
      <c r="C505" s="13">
        <f t="shared" ref="C505:C568" ca="1" si="159">(C504-R504)</f>
        <v>1.0294792500000001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3.5824799999999999E-3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1.0339593</v>
      </c>
      <c r="C506" s="13">
        <f t="shared" ca="1" si="159"/>
        <v>1.0294792500000001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4.4800500000000002E-3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1.03485765</v>
      </c>
      <c r="C507" s="13">
        <f t="shared" ca="1" si="159"/>
        <v>1.0294792500000001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5.3784000000000002E-3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1.03485765</v>
      </c>
      <c r="C508" s="13">
        <f t="shared" ca="1" si="159"/>
        <v>1.0294792500000001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5.3784000000000002E-3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1.03485765</v>
      </c>
      <c r="C509" s="13">
        <f t="shared" ca="1" si="159"/>
        <v>1.0294792500000001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5.3784000000000002E-3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1.0357567700000001</v>
      </c>
      <c r="C510" s="13">
        <f t="shared" ca="1" si="159"/>
        <v>1.0294792500000001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6.27752E-3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1.0366566800000001</v>
      </c>
      <c r="C511" s="13">
        <f t="shared" ca="1" si="159"/>
        <v>1.0294792500000001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7.1774300000000003E-3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1.03755738</v>
      </c>
      <c r="C512" s="13">
        <f t="shared" ca="1" si="159"/>
        <v>1.0294792500000001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8.0781299999999993E-3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1.0384588400000001</v>
      </c>
      <c r="C513" s="13">
        <f t="shared" ca="1" si="159"/>
        <v>1.0294792500000001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8.9795900000000008E-3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1.0393611</v>
      </c>
      <c r="C514" s="13">
        <f t="shared" ca="1" si="159"/>
        <v>1.0294792500000001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9.8818499999999993E-3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1.0393611</v>
      </c>
      <c r="C515" s="13">
        <f t="shared" ca="1" si="159"/>
        <v>1.0294792500000001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9.8818499999999993E-3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1.0393611</v>
      </c>
      <c r="C516" s="13">
        <f t="shared" ca="1" si="159"/>
        <v>1.0294792500000001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9.8818499999999993E-3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1.0402641500000001</v>
      </c>
      <c r="C517" s="13">
        <f t="shared" ca="1" si="159"/>
        <v>1.0294792500000001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1.07849E-2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1.0411679700000001</v>
      </c>
      <c r="C518" s="13">
        <f t="shared" ca="1" si="159"/>
        <v>1.0294792500000001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1.168872E-2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1.0420725800000001</v>
      </c>
      <c r="C519" s="13">
        <f t="shared" ca="1" si="159"/>
        <v>1.0294792500000001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1.259333E-2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1.04299623</v>
      </c>
      <c r="C520" s="13">
        <f t="shared" ca="1" si="159"/>
        <v>1.0294792500000001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1.351698E-2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1.0439207000000001</v>
      </c>
      <c r="C521" s="13">
        <f t="shared" ca="1" si="159"/>
        <v>1.0294792500000001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1.444145E-2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1.0439207000000001</v>
      </c>
      <c r="C522" s="13">
        <f t="shared" ca="1" si="159"/>
        <v>1.0294792500000001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1.444145E-2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1.0439207000000001</v>
      </c>
      <c r="C523" s="13">
        <f t="shared" ca="1" si="159"/>
        <v>1.0294792500000001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1.444145E-2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1.04484599</v>
      </c>
      <c r="C524" s="13">
        <f t="shared" ca="1" si="159"/>
        <v>1.0294792500000001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1.536674E-2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1.0457721</v>
      </c>
      <c r="C525" s="13">
        <f t="shared" ca="1" si="159"/>
        <v>1.0294792500000001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1.6292850000000001E-2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1.0466990200000001</v>
      </c>
      <c r="C526" s="13">
        <f t="shared" ca="1" si="159"/>
        <v>1.0294792500000001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1.7219769999999999E-2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1.0476267700000002</v>
      </c>
      <c r="C527" s="13">
        <f t="shared" ca="1" si="159"/>
        <v>1.0294792500000001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1.814752E-2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1.04855535</v>
      </c>
      <c r="C528" s="13">
        <f t="shared" ca="1" si="159"/>
        <v>1.0294792500000001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1.9076099999999999E-2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1.04855535</v>
      </c>
      <c r="C529" s="13">
        <f t="shared" ca="1" si="159"/>
        <v>1.0294792500000001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1.9076099999999999E-2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1.04855535</v>
      </c>
      <c r="C530" s="13">
        <f t="shared" ca="1" si="159"/>
        <v>1.0294792500000001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1.9076099999999999E-2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1.0303917300000001</v>
      </c>
      <c r="C531" s="13">
        <f t="shared" ca="1" si="159"/>
        <v>1.0294792500000001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9.1248000000000002E-4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1.0313050300000002</v>
      </c>
      <c r="C532" s="13">
        <f t="shared" ca="1" si="159"/>
        <v>1.0294792500000001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1.8257799999999999E-3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1.0322191300000001</v>
      </c>
      <c r="C533" s="13">
        <f t="shared" ca="1" si="159"/>
        <v>1.0294792500000001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2.7398800000000001E-3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1.0331340500000001</v>
      </c>
      <c r="C534" s="13">
        <f t="shared" ca="1" si="159"/>
        <v>1.0294792500000001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3.6548000000000001E-3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1.0340497800000001</v>
      </c>
      <c r="C535" s="13">
        <f t="shared" ca="1" si="159"/>
        <v>1.0294792500000001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4.5705299999999997E-3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1.0340497800000001</v>
      </c>
      <c r="C536" s="13">
        <f t="shared" ca="1" si="159"/>
        <v>1.0294792500000001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4.5705299999999997E-3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1.0340497800000001</v>
      </c>
      <c r="C537" s="13">
        <f t="shared" ca="1" si="159"/>
        <v>1.0294792500000001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4.5705299999999997E-3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1.0349663200000001</v>
      </c>
      <c r="C538" s="13">
        <f t="shared" ca="1" si="159"/>
        <v>1.0294792500000001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5.4870700000000001E-3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1.03588367</v>
      </c>
      <c r="C539" s="13">
        <f t="shared" ca="1" si="159"/>
        <v>1.0294792500000001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6.4044200000000001E-3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1.0368018300000001</v>
      </c>
      <c r="C540" s="13">
        <f t="shared" ca="1" si="159"/>
        <v>1.0294792500000001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7.3225800000000004E-3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1.0377208200000001</v>
      </c>
      <c r="C541" s="13">
        <f t="shared" ca="1" si="159"/>
        <v>1.0294792500000001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8.2415700000000001E-3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1.0386406000000001</v>
      </c>
      <c r="C542" s="13">
        <f t="shared" ca="1" si="159"/>
        <v>1.0294792500000001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9.1613500000000004E-3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1.0386406000000001</v>
      </c>
      <c r="C543" s="13">
        <f t="shared" ca="1" si="159"/>
        <v>1.0294792500000001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9.1613500000000004E-3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1.0386406000000001</v>
      </c>
      <c r="C544" s="13">
        <f t="shared" ca="1" si="159"/>
        <v>1.0294792500000001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9.1613500000000004E-3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1.03956121</v>
      </c>
      <c r="C545" s="13">
        <f t="shared" ca="1" si="159"/>
        <v>1.0294792500000001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1.0081959999999999E-2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1.0404826300000001</v>
      </c>
      <c r="C546" s="13">
        <f t="shared" ca="1" si="159"/>
        <v>1.0294792500000001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1.100338E-2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1.04140488</v>
      </c>
      <c r="C547" s="13">
        <f t="shared" ca="1" si="159"/>
        <v>1.0294792500000001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1.192563E-2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1.0423279400000001</v>
      </c>
      <c r="C548" s="13">
        <f t="shared" ca="1" si="159"/>
        <v>1.0294792500000001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1.2848689999999999E-2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1.0432518100000001</v>
      </c>
      <c r="C549" s="13">
        <f t="shared" ca="1" si="159"/>
        <v>1.0294792500000001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1.377256E-2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1.0432518100000001</v>
      </c>
      <c r="C550" s="13">
        <f t="shared" ca="1" si="159"/>
        <v>1.0294792500000001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1.377256E-2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1.0432518100000001</v>
      </c>
      <c r="C551" s="13">
        <f t="shared" ca="1" si="159"/>
        <v>1.0294792500000001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1.377256E-2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1.04417651</v>
      </c>
      <c r="C552" s="13">
        <f t="shared" ca="1" si="159"/>
        <v>1.0294792500000001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1.469726E-2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1.0451020200000001</v>
      </c>
      <c r="C553" s="13">
        <f t="shared" ca="1" si="159"/>
        <v>1.0294792500000001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1.5622769999999999E-2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1.0451020200000001</v>
      </c>
      <c r="C554" s="13">
        <f t="shared" ca="1" si="159"/>
        <v>1.0294792500000001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1.5622769999999999E-2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1.04602836</v>
      </c>
      <c r="C555" s="13">
        <f t="shared" ca="1" si="159"/>
        <v>1.0294792500000001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1.6549109999999999E-2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1.04695552</v>
      </c>
      <c r="C556" s="13">
        <f t="shared" ca="1" si="159"/>
        <v>1.0294792500000001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1.7476269999999999E-2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1.04695552</v>
      </c>
      <c r="C557" s="13">
        <f t="shared" ca="1" si="159"/>
        <v>1.0294792500000001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1.7476269999999999E-2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1.04695552</v>
      </c>
      <c r="C558" s="13">
        <f t="shared" ca="1" si="159"/>
        <v>1.0294792500000001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1.7476269999999999E-2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1.04788349</v>
      </c>
      <c r="C559" s="13">
        <f t="shared" ca="1" si="159"/>
        <v>1.0294792500000001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1.8404239999999999E-2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1.0488122900000001</v>
      </c>
      <c r="C560" s="13">
        <f t="shared" ca="1" si="159"/>
        <v>1.0294792500000001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1.9333039999999999E-2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1.04974192</v>
      </c>
      <c r="C561" s="13">
        <f t="shared" ca="1" si="159"/>
        <v>1.0294792500000001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2.026267E-2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1.0303917300000001</v>
      </c>
      <c r="C562" s="13">
        <f t="shared" ca="1" si="159"/>
        <v>1.0294792500000001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9.1248000000000002E-4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1.0309150500000002</v>
      </c>
      <c r="C563" s="13">
        <f t="shared" ca="1" si="159"/>
        <v>1.0294792500000001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1.4358000000000001E-3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1.0309150500000002</v>
      </c>
      <c r="C564" s="13">
        <f t="shared" ca="1" si="159"/>
        <v>1.0294792500000001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1.4358000000000001E-3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1.0313050300000002</v>
      </c>
      <c r="C565" s="13">
        <f t="shared" ca="1" si="159"/>
        <v>1.0294792500000001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1.8257799999999999E-3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1.0322191300000001</v>
      </c>
      <c r="C566" s="13">
        <f t="shared" ca="1" si="159"/>
        <v>1.0294792500000001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2.7398800000000001E-3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1.0331340500000001</v>
      </c>
      <c r="C567" s="13">
        <f t="shared" ca="1" si="159"/>
        <v>1.0294792500000001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3.6548000000000001E-3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1.0340497800000001</v>
      </c>
      <c r="C568" s="13">
        <f t="shared" ca="1" si="159"/>
        <v>1.0294792500000001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4.5705299999999997E-3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1.0349663200000001</v>
      </c>
      <c r="C569" s="13">
        <f t="shared" ref="C569:C632" ca="1" si="177">(C568-R568)</f>
        <v>1.0294792500000001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5.4870700000000001E-3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1.03588367</v>
      </c>
      <c r="C570" s="13">
        <f t="shared" ca="1" si="177"/>
        <v>1.0294792500000001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6.4044200000000001E-3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1.03588367</v>
      </c>
      <c r="C571" s="13">
        <f t="shared" ca="1" si="177"/>
        <v>1.0294792500000001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6.4044200000000001E-3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1.03588367</v>
      </c>
      <c r="C572" s="13">
        <f t="shared" ca="1" si="177"/>
        <v>1.0294792500000001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6.4044200000000001E-3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1.0368018300000001</v>
      </c>
      <c r="C573" s="13">
        <f t="shared" ca="1" si="177"/>
        <v>1.0294792500000001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7.3225800000000004E-3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1.0377208200000001</v>
      </c>
      <c r="C574" s="13">
        <f t="shared" ca="1" si="177"/>
        <v>1.0294792500000001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8.2415700000000001E-3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1.0386406000000001</v>
      </c>
      <c r="C575" s="13">
        <f t="shared" ca="1" si="177"/>
        <v>1.0294792500000001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9.1613500000000004E-3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1.03956121</v>
      </c>
      <c r="C576" s="13">
        <f t="shared" ca="1" si="177"/>
        <v>1.0294792500000001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1.0081959999999999E-2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1.0404826300000001</v>
      </c>
      <c r="C577" s="13">
        <f t="shared" ca="1" si="177"/>
        <v>1.0294792500000001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1.100338E-2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1.0404826300000001</v>
      </c>
      <c r="C578" s="13">
        <f t="shared" ca="1" si="177"/>
        <v>1.0294792500000001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1.100338E-2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1.0404826300000001</v>
      </c>
      <c r="C579" s="13">
        <f t="shared" ca="1" si="177"/>
        <v>1.0294792500000001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1.100338E-2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1.04140488</v>
      </c>
      <c r="C580" s="13">
        <f t="shared" ca="1" si="177"/>
        <v>1.0294792500000001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1.192563E-2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1.0423279400000001</v>
      </c>
      <c r="C581" s="13">
        <f t="shared" ca="1" si="177"/>
        <v>1.0294792500000001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1.2848689999999999E-2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1.0432518100000001</v>
      </c>
      <c r="C582" s="13">
        <f t="shared" ca="1" si="177"/>
        <v>1.0294792500000001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1.377256E-2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1.04417651</v>
      </c>
      <c r="C583" s="13">
        <f t="shared" ca="1" si="177"/>
        <v>1.0294792500000001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1.469726E-2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1.0451020200000001</v>
      </c>
      <c r="C584" s="13">
        <f t="shared" ca="1" si="177"/>
        <v>1.0294792500000001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1.5622769999999999E-2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1.0451020200000001</v>
      </c>
      <c r="C585" s="13">
        <f t="shared" ca="1" si="177"/>
        <v>1.0294792500000001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1.5622769999999999E-2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1.0451020200000001</v>
      </c>
      <c r="C586" s="13">
        <f t="shared" ca="1" si="177"/>
        <v>1.0294792500000001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1.5622769999999999E-2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1.04602836</v>
      </c>
      <c r="C587" s="13">
        <f t="shared" ca="1" si="177"/>
        <v>1.0294792500000001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1.6549109999999999E-2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1.04695552</v>
      </c>
      <c r="C588" s="13">
        <f t="shared" ca="1" si="177"/>
        <v>1.0294792500000001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1.7476269999999999E-2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1.04695552</v>
      </c>
      <c r="C589" s="13">
        <f t="shared" ca="1" si="177"/>
        <v>1.0294792500000001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1.7476269999999999E-2</v>
      </c>
      <c r="Q589" s="19">
        <f t="shared" si="188"/>
        <v>0</v>
      </c>
      <c r="R589" s="13">
        <f t="shared" ref="R589:R652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1.04788349</v>
      </c>
      <c r="C590" s="13">
        <f t="shared" ca="1" si="177"/>
        <v>1.0294792500000001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1.8404239999999999E-2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1.0488122900000001</v>
      </c>
      <c r="C591" s="13">
        <f t="shared" ca="1" si="177"/>
        <v>1.0294792500000001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1.9333039999999999E-2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1.0488122900000001</v>
      </c>
      <c r="C592" s="13">
        <f t="shared" ca="1" si="177"/>
        <v>1.0294792500000001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1.9333039999999999E-2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1.0488122900000001</v>
      </c>
      <c r="C593" s="13">
        <f t="shared" ca="1" si="177"/>
        <v>1.0294792500000001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1.9333039999999999E-2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1.0303917300000001</v>
      </c>
      <c r="C594" s="13">
        <f t="shared" ca="1" si="177"/>
        <v>1.0294792500000001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9.1248000000000002E-4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1.0313050300000002</v>
      </c>
      <c r="C595" s="13">
        <f t="shared" ca="1" si="177"/>
        <v>1.0294792500000001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1.8257799999999999E-3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1.0322191300000001</v>
      </c>
      <c r="C596" s="13">
        <f t="shared" ca="1" si="177"/>
        <v>1.0294792500000001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2.7398800000000001E-3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1.0331340500000001</v>
      </c>
      <c r="C597" s="13">
        <f t="shared" ca="1" si="177"/>
        <v>1.0294792500000001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3.6548000000000001E-3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1.0340497800000001</v>
      </c>
      <c r="C598" s="13">
        <f t="shared" ca="1" si="177"/>
        <v>1.0294792500000001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4.5705299999999997E-3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1.0340497800000001</v>
      </c>
      <c r="C599" s="13">
        <f t="shared" ca="1" si="177"/>
        <v>1.0294792500000001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4.5705299999999997E-3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1.0340497800000001</v>
      </c>
      <c r="C600" s="13">
        <f t="shared" ca="1" si="177"/>
        <v>1.0294792500000001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4.5705299999999997E-3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1.0349663200000001</v>
      </c>
      <c r="C601" s="13">
        <f t="shared" ca="1" si="177"/>
        <v>1.0294792500000001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5.4870700000000001E-3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1.03588367</v>
      </c>
      <c r="C602" s="13">
        <f t="shared" ca="1" si="177"/>
        <v>1.0294792500000001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6.4044200000000001E-3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1.0368018300000001</v>
      </c>
      <c r="C603" s="13">
        <f t="shared" ca="1" si="177"/>
        <v>1.0294792500000001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7.3225800000000004E-3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1.0377208200000001</v>
      </c>
      <c r="C604" s="13">
        <f t="shared" ca="1" si="177"/>
        <v>1.0294792500000001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8.2415700000000001E-3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1.0386406000000001</v>
      </c>
      <c r="C605" s="13">
        <f t="shared" ca="1" si="177"/>
        <v>1.0294792500000001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9.1613500000000004E-3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1.0386406000000001</v>
      </c>
      <c r="C606" s="13">
        <f t="shared" ca="1" si="177"/>
        <v>1.0294792500000001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9.1613500000000004E-3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1.0386406000000001</v>
      </c>
      <c r="C607" s="13">
        <f t="shared" ca="1" si="177"/>
        <v>1.0294792500000001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9.1613500000000004E-3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1.03956121</v>
      </c>
      <c r="C608" s="13">
        <f t="shared" ca="1" si="177"/>
        <v>1.0294792500000001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1.0081959999999999E-2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1.0404826300000001</v>
      </c>
      <c r="C609" s="13">
        <f t="shared" ca="1" si="177"/>
        <v>1.0294792500000001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1.100338E-2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1.0404826300000001</v>
      </c>
      <c r="C610" s="13">
        <f t="shared" ca="1" si="177"/>
        <v>1.0294792500000001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1.100338E-2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1.04140488</v>
      </c>
      <c r="C611" s="13">
        <f t="shared" ca="1" si="177"/>
        <v>1.0294792500000001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1.192563E-2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1.0423279400000001</v>
      </c>
      <c r="C612" s="13">
        <f t="shared" ca="1" si="177"/>
        <v>1.0294792500000001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1.2848689999999999E-2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1.0423279400000001</v>
      </c>
      <c r="C613" s="13">
        <f t="shared" ca="1" si="177"/>
        <v>1.0294792500000001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1.2848689999999999E-2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1.0423279400000001</v>
      </c>
      <c r="C614" s="13">
        <f t="shared" ca="1" si="177"/>
        <v>1.0294792500000001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1.2848689999999999E-2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1.0432518100000001</v>
      </c>
      <c r="C615" s="13">
        <f t="shared" ca="1" si="177"/>
        <v>1.0294792500000001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1.377256E-2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1.04417651</v>
      </c>
      <c r="C616" s="13">
        <f t="shared" ca="1" si="177"/>
        <v>1.0294792500000001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1.469726E-2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1.0451020200000001</v>
      </c>
      <c r="C617" s="13">
        <f t="shared" ca="1" si="177"/>
        <v>1.0294792500000001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1.5622769999999999E-2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1.04602836</v>
      </c>
      <c r="C618" s="13">
        <f t="shared" ca="1" si="177"/>
        <v>1.0294792500000001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1.6549109999999999E-2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1.04695552</v>
      </c>
      <c r="C619" s="13">
        <f t="shared" ca="1" si="177"/>
        <v>1.0294792500000001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1.7476269999999999E-2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1.04695552</v>
      </c>
      <c r="C620" s="13">
        <f t="shared" ca="1" si="177"/>
        <v>1.0294792500000001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1.7476269999999999E-2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1.04695552</v>
      </c>
      <c r="C621" s="13">
        <f t="shared" ca="1" si="177"/>
        <v>1.0294792500000001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1.7476269999999999E-2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1.04788349</v>
      </c>
      <c r="C622" s="13">
        <f t="shared" ca="1" si="177"/>
        <v>1.0294792500000001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1.8404239999999999E-2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1.04788349</v>
      </c>
      <c r="C623" s="13">
        <f t="shared" ca="1" si="177"/>
        <v>1.0294792500000001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1.8404239999999999E-2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1.0303917300000001</v>
      </c>
      <c r="C624" s="13">
        <f t="shared" ca="1" si="177"/>
        <v>1.0294792500000001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9.1248000000000002E-4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1.0313050300000002</v>
      </c>
      <c r="C625" s="13">
        <f t="shared" ca="1" si="177"/>
        <v>1.0294792500000001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1.8257799999999999E-3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1.0322191300000001</v>
      </c>
      <c r="C626" s="13">
        <f t="shared" ca="1" si="177"/>
        <v>1.0294792500000001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2.7398800000000001E-3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1.0322191300000001</v>
      </c>
      <c r="C627" s="13">
        <f t="shared" ca="1" si="177"/>
        <v>1.0294792500000001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2.7398800000000001E-3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1.0322191300000001</v>
      </c>
      <c r="C628" s="13">
        <f t="shared" ca="1" si="177"/>
        <v>1.0294792500000001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2.7398800000000001E-3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1.0331340500000001</v>
      </c>
      <c r="C629" s="13">
        <f t="shared" ca="1" si="177"/>
        <v>1.0294792500000001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3.6548000000000001E-3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1.0340497800000001</v>
      </c>
      <c r="C630" s="13">
        <f t="shared" ca="1" si="177"/>
        <v>1.0294792500000001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4.5705299999999997E-3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1.0349663200000001</v>
      </c>
      <c r="C631" s="13">
        <f t="shared" ca="1" si="177"/>
        <v>1.0294792500000001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5.4870700000000001E-3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1.03588367</v>
      </c>
      <c r="C632" s="13">
        <f t="shared" ca="1" si="177"/>
        <v>1.0294792500000001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6.4044200000000001E-3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1.0368018300000001</v>
      </c>
      <c r="C633" s="13">
        <f t="shared" ref="C633:C652" ca="1" si="195">(C632-R632)</f>
        <v>1.0294792500000001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2" si="204">IF(VLOOKUP(A633,AA$12:AH$150,8)=VLOOKUP(A632,AA$12:AH$150,8),0,VLOOKUP(A633,AA$12:AH$150,8))</f>
        <v>0</v>
      </c>
      <c r="P633" s="13">
        <f t="shared" ref="P633:P652" ca="1" si="205">TRUNC(((N633-1)*C633),8)</f>
        <v>7.3225800000000004E-3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1.0368018300000001</v>
      </c>
      <c r="C634" s="13">
        <f t="shared" ca="1" si="195"/>
        <v>1.0294792500000001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7.3225800000000004E-3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1.0368018300000001</v>
      </c>
      <c r="C635" s="13">
        <f t="shared" ca="1" si="195"/>
        <v>1.0294792500000001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7.3225800000000004E-3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1.0377208200000001</v>
      </c>
      <c r="C636" s="13">
        <f t="shared" ca="1" si="195"/>
        <v>1.0294792500000001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8.2415700000000001E-3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1.0386406000000001</v>
      </c>
      <c r="C637" s="13">
        <f t="shared" ca="1" si="195"/>
        <v>1.0294792500000001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9.1613500000000004E-3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1.03956121</v>
      </c>
      <c r="C638" s="13">
        <f t="shared" ca="1" si="195"/>
        <v>1.0294792500000001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1.0081959999999999E-2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1.0404826300000001</v>
      </c>
      <c r="C639" s="13">
        <f t="shared" ca="1" si="195"/>
        <v>1.0294792500000001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1.100338E-2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1.04140488</v>
      </c>
      <c r="C640" s="13">
        <f t="shared" ca="1" si="195"/>
        <v>1.0294792500000001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1.192563E-2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1.04140488</v>
      </c>
      <c r="C641" s="13">
        <f t="shared" ca="1" si="195"/>
        <v>1.0294792500000001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1.192563E-2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1.04140488</v>
      </c>
      <c r="C642" s="13">
        <f t="shared" ca="1" si="195"/>
        <v>1.0294792500000001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1.192563E-2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1.0423279400000001</v>
      </c>
      <c r="C643" s="13">
        <f t="shared" ca="1" si="195"/>
        <v>1.0294792500000001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1.2848689999999999E-2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1.0432518100000001</v>
      </c>
      <c r="C644" s="13">
        <f t="shared" ca="1" si="195"/>
        <v>1.0294792500000001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1.377256E-2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1.04417651</v>
      </c>
      <c r="C645" s="13">
        <f t="shared" ca="1" si="195"/>
        <v>1.0294792500000001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1.469726E-2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1.0451020200000001</v>
      </c>
      <c r="C646" s="13">
        <f t="shared" ca="1" si="195"/>
        <v>1.0294792500000001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1.5622769999999999E-2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1.04602836</v>
      </c>
      <c r="C647" s="13">
        <f t="shared" ca="1" si="195"/>
        <v>1.0294792500000001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1.6549109999999999E-2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1.04602836</v>
      </c>
      <c r="C648" s="13">
        <f t="shared" ca="1" si="195"/>
        <v>1.0294792500000001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1.6549109999999999E-2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36">
        <f t="shared" si="191"/>
        <v>44907</v>
      </c>
      <c r="B649" s="14">
        <f t="shared" ca="1" si="193"/>
        <v>1.04602836</v>
      </c>
      <c r="C649" s="13">
        <f t="shared" ca="1" si="195"/>
        <v>1.0294792500000001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1.6549109999999999E-2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1.04695552</v>
      </c>
      <c r="C650" s="13">
        <f t="shared" ca="1" si="195"/>
        <v>1.0294792500000001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1.7476269999999999E-2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25" t="s">
        <v>90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1.04788349</v>
      </c>
      <c r="C651" s="13">
        <f t="shared" ca="1" si="195"/>
        <v>1.0294792500000001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1.8404239999999999E-2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46">
        <v>125000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" x14ac:dyDescent="0.25">
      <c r="A652" s="36">
        <f t="shared" si="191"/>
        <v>44910</v>
      </c>
      <c r="B652" s="14">
        <f t="shared" ca="1" si="193"/>
        <v>1.0488122900000001</v>
      </c>
      <c r="C652" s="13">
        <f t="shared" ca="1" si="195"/>
        <v>1.0294792500000001</v>
      </c>
      <c r="D652" s="12">
        <f ca="1">IF(A652&lt;$B$1,VLOOKUP(A652,[1]DI!$A$4:$B$15000,2,FALSE),0)</f>
        <v>0.13650000000000001</v>
      </c>
      <c r="E652" s="13">
        <f t="shared" ca="1" si="196"/>
        <v>1.00050788</v>
      </c>
      <c r="F652" s="13">
        <f ca="1">(TRUNC(PRODUCT($E$12:$E651),16))</f>
        <v>1.1623238119607999</v>
      </c>
      <c r="G652" s="13">
        <f t="shared" ca="1" si="197"/>
        <v>1.1499960583697999</v>
      </c>
      <c r="H652" s="13">
        <f t="shared" ca="1" si="198"/>
        <v>1.01071982</v>
      </c>
      <c r="I652" s="12">
        <f t="shared" si="194"/>
        <v>0.1</v>
      </c>
      <c r="J652" s="30">
        <f t="shared" si="199"/>
        <v>44881</v>
      </c>
      <c r="K652" s="2">
        <f t="shared" si="200"/>
        <v>21</v>
      </c>
      <c r="L652" s="15">
        <f t="shared" si="201"/>
        <v>21</v>
      </c>
      <c r="M652" s="11">
        <f t="shared" si="202"/>
        <v>1.00797414</v>
      </c>
      <c r="N652" s="11">
        <f t="shared" ca="1" si="203"/>
        <v>1.018779441</v>
      </c>
      <c r="O652" s="15">
        <f t="shared" si="204"/>
        <v>0</v>
      </c>
      <c r="P652" s="13">
        <f t="shared" ca="1" si="205"/>
        <v>1.9333039999999999E-2</v>
      </c>
      <c r="Q652" s="19">
        <f t="shared" si="206"/>
        <v>0</v>
      </c>
      <c r="R652" s="13">
        <f t="shared" si="192"/>
        <v>0</v>
      </c>
      <c r="S652" s="13"/>
      <c r="T652" s="13"/>
      <c r="U652" s="13"/>
      <c r="V652" s="13"/>
      <c r="W652" s="4" t="str">
        <f t="shared" si="207"/>
        <v>A+J=</v>
      </c>
      <c r="X652" s="30">
        <f t="shared" si="208"/>
        <v>44985</v>
      </c>
      <c r="Y652" s="125" t="s">
        <v>91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5.75" x14ac:dyDescent="0.25">
      <c r="A653" s="138">
        <f t="shared" si="191"/>
        <v>44911</v>
      </c>
      <c r="B653" s="139">
        <f t="shared" ref="B653:B713" ca="1" si="209">IF(A653&lt;=TODAY(),C653+P653,IF(AND(A653&gt;TODAY(),A653&lt;=$B$1),IF(VLOOKUP(TODAY(),$A$10:$D$5000,4,FALSE)=0,"n.d",C653+P653),"n.d"))</f>
        <v>1.04974192</v>
      </c>
      <c r="C653" s="140">
        <f t="shared" ref="C653:C713" ca="1" si="210">(C652-R652)</f>
        <v>1.0294792500000001</v>
      </c>
      <c r="D653" s="141">
        <f ca="1">IF(A653&lt;$B$1,VLOOKUP(A653,[1]DI!$A$4:$B$15000,2,FALSE),0)</f>
        <v>0.13650000000000001</v>
      </c>
      <c r="E653" s="140">
        <f t="shared" ref="E653:E713" ca="1" si="211">ROUND(((1+D653)^(1/252)),8)</f>
        <v>1.00050788</v>
      </c>
      <c r="F653" s="140">
        <f ca="1">(TRUNC(PRODUCT($E$12:$E652),16))</f>
        <v>1.1629141329784201</v>
      </c>
      <c r="G653" s="140">
        <f t="shared" ref="G653:G713" ca="1" si="212">IF(O652&gt;0,F652,G652)</f>
        <v>1.1499960583697999</v>
      </c>
      <c r="H653" s="140">
        <f t="shared" ref="H653:H713" ca="1" si="213">ROUND(F653/G653,8)</f>
        <v>1.01123315</v>
      </c>
      <c r="I653" s="141">
        <f t="shared" ref="I653:I713" si="214">IF(O652&gt;0,VLOOKUP(A652,AG$160:AH$222,2),I652)</f>
        <v>0.1</v>
      </c>
      <c r="J653" s="138">
        <f t="shared" ref="J653:J713" si="215">IF(O652&gt;0,VLOOKUP(O652,Z$12:AJ$150,2),J652)</f>
        <v>44881</v>
      </c>
      <c r="K653" s="142">
        <f t="shared" ref="K653:K713" si="216">IF(A653&gt;J653,IF(NETWORKDAYS(J653,A653,$Z$160:$Z$544)-1=0,1,NETWORKDAYS(J653,A653,$Z$160:$Z$544)-1),0)</f>
        <v>22</v>
      </c>
      <c r="L653" s="143">
        <f t="shared" ref="L653:L713" si="217">IF(AND(K653=1,K652=1),1,IF(K653&gt;0,IF(K653=K652,K653+1,K653),0))</f>
        <v>22</v>
      </c>
      <c r="M653" s="144">
        <f t="shared" ref="M653:M713" si="218">ROUND((I653+1)^(L653/252),9)</f>
        <v>1.0083554429999999</v>
      </c>
      <c r="N653" s="144">
        <f t="shared" ref="N653:N713" ca="1" si="219">ROUND(H653*M653,9)</f>
        <v>1.019682451</v>
      </c>
      <c r="O653" s="143">
        <v>8</v>
      </c>
      <c r="P653" s="140">
        <f t="shared" ref="P653" ca="1" si="220">TRUNC(((N653-1)*C653),8)</f>
        <v>2.026267E-2</v>
      </c>
      <c r="Q653" s="148">
        <f ca="1">R653/C653</f>
        <v>2.0236768573366905E-2</v>
      </c>
      <c r="R653" s="123">
        <f>Y653</f>
        <v>2.0833333333333332E-2</v>
      </c>
      <c r="S653" s="140"/>
      <c r="T653" s="140"/>
      <c r="U653" s="140"/>
      <c r="V653" s="140"/>
      <c r="W653" s="145" t="str">
        <f t="shared" ref="W653:W713" si="221">IF(O652&gt;0,VLOOKUP(O652,Z$12:AJ$150,10),W652)</f>
        <v>A+J=</v>
      </c>
      <c r="X653" s="138">
        <f t="shared" ref="X653:X713" si="222">IF(O652&gt;0,VLOOKUP(O652,Z$12:AJ$150,11),X652)</f>
        <v>44985</v>
      </c>
      <c r="Y653" s="147">
        <f>Y651/6000000</f>
        <v>2.0833333333333332E-2</v>
      </c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8.75" x14ac:dyDescent="0.3">
      <c r="A654" s="36">
        <f t="shared" ref="A654:A717" si="223">(A653+1)</f>
        <v>44912</v>
      </c>
      <c r="B654" s="14">
        <f t="shared" ca="1" si="209"/>
        <v>1.0298205666665854</v>
      </c>
      <c r="C654" s="127">
        <f t="shared" ca="1" si="210"/>
        <v>1.0086459166666668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1.1635047538082799</v>
      </c>
      <c r="G654" s="13">
        <f t="shared" ca="1" si="212"/>
        <v>1.1629141329784201</v>
      </c>
      <c r="H654" s="13">
        <f t="shared" ca="1" si="213"/>
        <v>1.00050788</v>
      </c>
      <c r="I654" s="12">
        <f t="shared" si="214"/>
        <v>0.1</v>
      </c>
      <c r="J654" s="30">
        <v>44911</v>
      </c>
      <c r="K654" s="2">
        <f t="shared" si="216"/>
        <v>1</v>
      </c>
      <c r="L654" s="15">
        <f t="shared" si="217"/>
        <v>1</v>
      </c>
      <c r="M654" s="11">
        <f t="shared" si="218"/>
        <v>1.000378287</v>
      </c>
      <c r="N654" s="11">
        <f t="shared" ca="1" si="219"/>
        <v>1.0008863589999999</v>
      </c>
      <c r="O654" s="15">
        <f t="shared" ref="O654:O713" si="224">IF(VLOOKUP(A654,AA$12:AH$150,8)=VLOOKUP(A653,AA$12:AH$150,8),0,VLOOKUP(A654,AA$12:AH$150,8))</f>
        <v>0</v>
      </c>
      <c r="P654" s="149">
        <f ca="1">TRUNC(((N654-1)*C654),8)+(P$653*N654)</f>
        <v>2.1174649999918527E-2</v>
      </c>
      <c r="Q654" s="19">
        <f t="shared" si="206"/>
        <v>0</v>
      </c>
      <c r="R654" s="13">
        <f t="shared" ref="R654:R713" si="225">IF(Q654&gt;0,TRUNC(Q654*C654,8),0)</f>
        <v>0</v>
      </c>
      <c r="S654" s="13"/>
      <c r="T654" s="13"/>
      <c r="U654" s="13"/>
      <c r="V654" s="13"/>
      <c r="W654" s="4" t="s">
        <v>86</v>
      </c>
      <c r="X654" s="30"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3"/>
        <v>44913</v>
      </c>
      <c r="B655" s="14">
        <f t="shared" ca="1" si="209"/>
        <v>1.0298205666665854</v>
      </c>
      <c r="C655" s="13">
        <f t="shared" ca="1" si="210"/>
        <v>1.0086459166666668</v>
      </c>
      <c r="D655" s="12">
        <f ca="1">IF(A655&lt;$B$1,VLOOKUP(A655,[1]DI!$A$4:$B$15000,2,FALSE),0)</f>
        <v>0</v>
      </c>
      <c r="E655" s="13">
        <f t="shared" ca="1" si="211"/>
        <v>1</v>
      </c>
      <c r="F655" s="13">
        <f ca="1">(TRUNC(PRODUCT($E$12:$E654),16))</f>
        <v>1.1635047538082799</v>
      </c>
      <c r="G655" s="13">
        <f t="shared" ca="1" si="212"/>
        <v>1.1629141329784201</v>
      </c>
      <c r="H655" s="13">
        <f t="shared" ca="1" si="213"/>
        <v>1.00050788</v>
      </c>
      <c r="I655" s="12">
        <f t="shared" si="214"/>
        <v>0.1</v>
      </c>
      <c r="J655" s="30">
        <f t="shared" si="215"/>
        <v>44911</v>
      </c>
      <c r="K655" s="2">
        <f t="shared" si="216"/>
        <v>1</v>
      </c>
      <c r="L655" s="15">
        <f t="shared" si="217"/>
        <v>1</v>
      </c>
      <c r="M655" s="11">
        <f t="shared" si="218"/>
        <v>1.000378287</v>
      </c>
      <c r="N655" s="11">
        <f t="shared" ca="1" si="219"/>
        <v>1.0008863589999999</v>
      </c>
      <c r="O655" s="15">
        <f t="shared" si="224"/>
        <v>0</v>
      </c>
      <c r="P655" s="149">
        <f t="shared" ref="P655:P713" ca="1" si="226">TRUNC(((N655-1)*C655),8)+(P$653*N655)</f>
        <v>2.1174649999918527E-2</v>
      </c>
      <c r="Q655" s="19">
        <f t="shared" si="206"/>
        <v>0</v>
      </c>
      <c r="R655" s="13">
        <f t="shared" si="225"/>
        <v>0</v>
      </c>
      <c r="S655" s="13"/>
      <c r="T655" s="13"/>
      <c r="U655" s="13"/>
      <c r="V655" s="13"/>
      <c r="W655" s="4" t="str">
        <f t="shared" si="221"/>
        <v>A+J=</v>
      </c>
      <c r="X655" s="30">
        <f t="shared" si="222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3"/>
        <v>44914</v>
      </c>
      <c r="B656" s="14">
        <f t="shared" ca="1" si="209"/>
        <v>1.0298205666665854</v>
      </c>
      <c r="C656" s="13">
        <f t="shared" ca="1" si="210"/>
        <v>1.0086459166666668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1.1635047538082799</v>
      </c>
      <c r="G656" s="13">
        <f t="shared" ca="1" si="212"/>
        <v>1.1629141329784201</v>
      </c>
      <c r="H656" s="13">
        <f t="shared" ca="1" si="213"/>
        <v>1.00050788</v>
      </c>
      <c r="I656" s="12">
        <f t="shared" si="214"/>
        <v>0.1</v>
      </c>
      <c r="J656" s="30">
        <f t="shared" si="215"/>
        <v>44911</v>
      </c>
      <c r="K656" s="2">
        <f t="shared" si="216"/>
        <v>1</v>
      </c>
      <c r="L656" s="15">
        <f t="shared" si="217"/>
        <v>1</v>
      </c>
      <c r="M656" s="11">
        <f t="shared" si="218"/>
        <v>1.000378287</v>
      </c>
      <c r="N656" s="11">
        <f t="shared" ca="1" si="219"/>
        <v>1.0008863589999999</v>
      </c>
      <c r="O656" s="15">
        <f t="shared" si="224"/>
        <v>0</v>
      </c>
      <c r="P656" s="149">
        <f t="shared" ca="1" si="226"/>
        <v>2.1174649999918527E-2</v>
      </c>
      <c r="Q656" s="19">
        <f t="shared" si="206"/>
        <v>0</v>
      </c>
      <c r="R656" s="13">
        <f t="shared" si="225"/>
        <v>0</v>
      </c>
      <c r="S656" s="13"/>
      <c r="T656" s="13"/>
      <c r="U656" s="13"/>
      <c r="V656" s="13"/>
      <c r="W656" s="4" t="str">
        <f t="shared" si="221"/>
        <v>A+J=</v>
      </c>
      <c r="X656" s="30">
        <f t="shared" si="222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3"/>
        <v>44915</v>
      </c>
      <c r="B657" s="14">
        <f t="shared" ca="1" si="209"/>
        <v>1.0307333526132252</v>
      </c>
      <c r="C657" s="13">
        <f t="shared" ca="1" si="210"/>
        <v>1.0086459166666668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1.1640956746026401</v>
      </c>
      <c r="G657" s="13">
        <f t="shared" ca="1" si="212"/>
        <v>1.1629141329784201</v>
      </c>
      <c r="H657" s="13">
        <f t="shared" ca="1" si="213"/>
        <v>1.00101602</v>
      </c>
      <c r="I657" s="12">
        <f t="shared" si="214"/>
        <v>0.1</v>
      </c>
      <c r="J657" s="30">
        <f t="shared" si="215"/>
        <v>44911</v>
      </c>
      <c r="K657" s="2">
        <f t="shared" si="216"/>
        <v>2</v>
      </c>
      <c r="L657" s="15">
        <f t="shared" si="217"/>
        <v>2</v>
      </c>
      <c r="M657" s="11">
        <f t="shared" si="218"/>
        <v>1.0007567159999999</v>
      </c>
      <c r="N657" s="11">
        <f t="shared" ca="1" si="219"/>
        <v>1.0017735050000001</v>
      </c>
      <c r="O657" s="15">
        <f t="shared" si="224"/>
        <v>0</v>
      </c>
      <c r="P657" s="149">
        <f t="shared" ca="1" si="226"/>
        <v>2.2087435946558348E-2</v>
      </c>
      <c r="Q657" s="19">
        <f t="shared" si="206"/>
        <v>0</v>
      </c>
      <c r="R657" s="13">
        <f t="shared" si="225"/>
        <v>0</v>
      </c>
      <c r="S657" s="13"/>
      <c r="T657" s="13"/>
      <c r="U657" s="13"/>
      <c r="V657" s="13"/>
      <c r="W657" s="4" t="str">
        <f t="shared" si="221"/>
        <v>A+J=</v>
      </c>
      <c r="X657" s="30">
        <f t="shared" si="222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3"/>
        <v>44916</v>
      </c>
      <c r="B658" s="14">
        <f t="shared" ca="1" si="209"/>
        <v>1.0316469543444848</v>
      </c>
      <c r="C658" s="13">
        <f t="shared" ca="1" si="210"/>
        <v>1.0086459166666668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1.1646868955138601</v>
      </c>
      <c r="G658" s="13">
        <f t="shared" ca="1" si="212"/>
        <v>1.1629141329784201</v>
      </c>
      <c r="H658" s="13">
        <f t="shared" ca="1" si="213"/>
        <v>1.00152441</v>
      </c>
      <c r="I658" s="12">
        <f t="shared" si="214"/>
        <v>0.1</v>
      </c>
      <c r="J658" s="30">
        <f t="shared" si="215"/>
        <v>44911</v>
      </c>
      <c r="K658" s="2">
        <f t="shared" si="216"/>
        <v>3</v>
      </c>
      <c r="L658" s="15">
        <f t="shared" si="217"/>
        <v>3</v>
      </c>
      <c r="M658" s="11">
        <f t="shared" si="218"/>
        <v>1.001135289</v>
      </c>
      <c r="N658" s="11">
        <f t="shared" ca="1" si="219"/>
        <v>1.0026614300000001</v>
      </c>
      <c r="O658" s="15">
        <f t="shared" si="224"/>
        <v>0</v>
      </c>
      <c r="P658" s="149">
        <f t="shared" ca="1" si="226"/>
        <v>2.3001037677818102E-2</v>
      </c>
      <c r="Q658" s="19">
        <f t="shared" si="206"/>
        <v>0</v>
      </c>
      <c r="R658" s="13">
        <f t="shared" si="225"/>
        <v>0</v>
      </c>
      <c r="S658" s="13"/>
      <c r="T658" s="13"/>
      <c r="U658" s="13"/>
      <c r="V658" s="13"/>
      <c r="W658" s="4" t="str">
        <f t="shared" si="221"/>
        <v>A+J=</v>
      </c>
      <c r="X658" s="30">
        <f t="shared" si="222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3"/>
        <v>44917</v>
      </c>
      <c r="B659" s="14">
        <f t="shared" ca="1" si="209"/>
        <v>1.0325613622453553</v>
      </c>
      <c r="C659" s="13">
        <f t="shared" ca="1" si="210"/>
        <v>1.0086459166666668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1.1652784166943499</v>
      </c>
      <c r="G659" s="13">
        <f t="shared" ca="1" si="212"/>
        <v>1.1629141329784201</v>
      </c>
      <c r="H659" s="13">
        <f t="shared" ca="1" si="213"/>
        <v>1.00203307</v>
      </c>
      <c r="I659" s="12">
        <f t="shared" si="214"/>
        <v>0.1</v>
      </c>
      <c r="J659" s="30">
        <f t="shared" si="215"/>
        <v>44911</v>
      </c>
      <c r="K659" s="2">
        <f t="shared" si="216"/>
        <v>4</v>
      </c>
      <c r="L659" s="15">
        <f t="shared" si="217"/>
        <v>4</v>
      </c>
      <c r="M659" s="11">
        <f t="shared" si="218"/>
        <v>1.001514005</v>
      </c>
      <c r="N659" s="11">
        <f t="shared" ca="1" si="219"/>
        <v>1.0035501529999999</v>
      </c>
      <c r="O659" s="15">
        <f t="shared" si="224"/>
        <v>0</v>
      </c>
      <c r="P659" s="149">
        <f t="shared" ca="1" si="226"/>
        <v>2.3915445578688507E-2</v>
      </c>
      <c r="Q659" s="19">
        <f t="shared" si="206"/>
        <v>0</v>
      </c>
      <c r="R659" s="13">
        <f t="shared" si="225"/>
        <v>0</v>
      </c>
      <c r="S659" s="13"/>
      <c r="T659" s="13"/>
      <c r="U659" s="13"/>
      <c r="V659" s="13"/>
      <c r="W659" s="4" t="str">
        <f t="shared" si="221"/>
        <v>A+J=</v>
      </c>
      <c r="X659" s="30">
        <f t="shared" si="222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3"/>
        <v>44918</v>
      </c>
      <c r="B660" s="14">
        <f t="shared" ca="1" si="209"/>
        <v>1.0334765859511084</v>
      </c>
      <c r="C660" s="13">
        <f t="shared" ca="1" si="210"/>
        <v>1.0086459166666668</v>
      </c>
      <c r="D660" s="12">
        <f ca="1">IF(A660&lt;$B$1,VLOOKUP(A660,[1]DI!$A$4:$B$15000,2,FALSE),0)</f>
        <v>0.13650000000000001</v>
      </c>
      <c r="E660" s="13">
        <f t="shared" ca="1" si="211"/>
        <v>1.00050788</v>
      </c>
      <c r="F660" s="13">
        <f ca="1">(TRUNC(PRODUCT($E$12:$E659),16))</f>
        <v>1.1658702382966299</v>
      </c>
      <c r="G660" s="13">
        <f t="shared" ca="1" si="212"/>
        <v>1.1629141329784201</v>
      </c>
      <c r="H660" s="13">
        <f t="shared" ca="1" si="213"/>
        <v>1.0025419799999999</v>
      </c>
      <c r="I660" s="12">
        <f t="shared" si="214"/>
        <v>0.1</v>
      </c>
      <c r="J660" s="30">
        <f t="shared" si="215"/>
        <v>44911</v>
      </c>
      <c r="K660" s="2">
        <f t="shared" si="216"/>
        <v>5</v>
      </c>
      <c r="L660" s="15">
        <f t="shared" si="217"/>
        <v>5</v>
      </c>
      <c r="M660" s="11">
        <f t="shared" si="218"/>
        <v>1.001892864</v>
      </c>
      <c r="N660" s="11">
        <f t="shared" ca="1" si="219"/>
        <v>1.004439656</v>
      </c>
      <c r="O660" s="15">
        <f t="shared" si="224"/>
        <v>0</v>
      </c>
      <c r="P660" s="149">
        <f t="shared" ca="1" si="226"/>
        <v>2.4830669284441519E-2</v>
      </c>
      <c r="Q660" s="19">
        <f t="shared" si="206"/>
        <v>0</v>
      </c>
      <c r="R660" s="13">
        <f t="shared" si="225"/>
        <v>0</v>
      </c>
      <c r="S660" s="13"/>
      <c r="T660" s="13"/>
      <c r="U660" s="13"/>
      <c r="V660" s="13"/>
      <c r="W660" s="4" t="str">
        <f t="shared" si="221"/>
        <v>A+J=</v>
      </c>
      <c r="X660" s="30">
        <f t="shared" si="222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3"/>
        <v>44919</v>
      </c>
      <c r="B661" s="14">
        <f t="shared" ca="1" si="209"/>
        <v>1.0343926156643706</v>
      </c>
      <c r="C661" s="13">
        <f t="shared" ca="1" si="210"/>
        <v>1.0086459166666668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1.16646236047325</v>
      </c>
      <c r="G661" s="13">
        <f t="shared" ca="1" si="212"/>
        <v>1.1629141329784201</v>
      </c>
      <c r="H661" s="13">
        <f t="shared" ca="1" si="213"/>
        <v>1.0030511499999999</v>
      </c>
      <c r="I661" s="12">
        <f t="shared" si="214"/>
        <v>0.1</v>
      </c>
      <c r="J661" s="30">
        <f t="shared" si="215"/>
        <v>44911</v>
      </c>
      <c r="K661" s="2">
        <f t="shared" si="216"/>
        <v>5</v>
      </c>
      <c r="L661" s="15">
        <f t="shared" si="217"/>
        <v>6</v>
      </c>
      <c r="M661" s="11">
        <f t="shared" si="218"/>
        <v>1.0022718669999999</v>
      </c>
      <c r="N661" s="11">
        <f t="shared" ca="1" si="219"/>
        <v>1.0053299490000001</v>
      </c>
      <c r="O661" s="15">
        <f t="shared" si="224"/>
        <v>0</v>
      </c>
      <c r="P661" s="149">
        <f t="shared" ca="1" si="226"/>
        <v>2.5746698997703831E-2</v>
      </c>
      <c r="Q661" s="19">
        <f t="shared" si="206"/>
        <v>0</v>
      </c>
      <c r="R661" s="13">
        <f t="shared" si="225"/>
        <v>0</v>
      </c>
      <c r="S661" s="13"/>
      <c r="T661" s="13"/>
      <c r="U661" s="13"/>
      <c r="V661" s="13"/>
      <c r="W661" s="4" t="str">
        <f t="shared" si="221"/>
        <v>A+J=</v>
      </c>
      <c r="X661" s="30">
        <f t="shared" si="222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3"/>
        <v>44920</v>
      </c>
      <c r="B662" s="14">
        <f t="shared" ca="1" si="209"/>
        <v>1.0343926156643706</v>
      </c>
      <c r="C662" s="13">
        <f t="shared" ca="1" si="210"/>
        <v>1.0086459166666668</v>
      </c>
      <c r="D662" s="12">
        <f ca="1">IF(A662&lt;$B$1,VLOOKUP(A662,[1]DI!$A$4:$B$15000,2,FALSE),0)</f>
        <v>0</v>
      </c>
      <c r="E662" s="13">
        <f t="shared" ca="1" si="211"/>
        <v>1</v>
      </c>
      <c r="F662" s="13">
        <f ca="1">(TRUNC(PRODUCT($E$12:$E661),16))</f>
        <v>1.16646236047325</v>
      </c>
      <c r="G662" s="13">
        <f t="shared" ca="1" si="212"/>
        <v>1.1629141329784201</v>
      </c>
      <c r="H662" s="13">
        <f t="shared" ca="1" si="213"/>
        <v>1.0030511499999999</v>
      </c>
      <c r="I662" s="12">
        <f t="shared" si="214"/>
        <v>0.1</v>
      </c>
      <c r="J662" s="30">
        <f t="shared" si="215"/>
        <v>44911</v>
      </c>
      <c r="K662" s="2">
        <f t="shared" si="216"/>
        <v>5</v>
      </c>
      <c r="L662" s="15">
        <f t="shared" si="217"/>
        <v>6</v>
      </c>
      <c r="M662" s="11">
        <f t="shared" si="218"/>
        <v>1.0022718669999999</v>
      </c>
      <c r="N662" s="11">
        <f t="shared" ca="1" si="219"/>
        <v>1.0053299490000001</v>
      </c>
      <c r="O662" s="15">
        <f t="shared" si="224"/>
        <v>0</v>
      </c>
      <c r="P662" s="149">
        <f t="shared" ca="1" si="226"/>
        <v>2.5746698997703831E-2</v>
      </c>
      <c r="Q662" s="19">
        <f t="shared" si="206"/>
        <v>0</v>
      </c>
      <c r="R662" s="13">
        <f t="shared" si="225"/>
        <v>0</v>
      </c>
      <c r="S662" s="13"/>
      <c r="T662" s="13"/>
      <c r="U662" s="13"/>
      <c r="V662" s="13"/>
      <c r="W662" s="4" t="str">
        <f t="shared" si="221"/>
        <v>A+J=</v>
      </c>
      <c r="X662" s="30">
        <f t="shared" si="222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3"/>
        <v>44921</v>
      </c>
      <c r="B663" s="14">
        <f t="shared" ca="1" si="209"/>
        <v>1.0343926156643706</v>
      </c>
      <c r="C663" s="13">
        <f t="shared" ca="1" si="210"/>
        <v>1.0086459166666668</v>
      </c>
      <c r="D663" s="12">
        <f ca="1">IF(A663&lt;$B$1,VLOOKUP(A663,[1]DI!$A$4:$B$15000,2,FALSE),0)</f>
        <v>0.13650000000000001</v>
      </c>
      <c r="E663" s="13">
        <f t="shared" ca="1" si="211"/>
        <v>1.00050788</v>
      </c>
      <c r="F663" s="13">
        <f ca="1">(TRUNC(PRODUCT($E$12:$E662),16))</f>
        <v>1.16646236047325</v>
      </c>
      <c r="G663" s="13">
        <f t="shared" ca="1" si="212"/>
        <v>1.1629141329784201</v>
      </c>
      <c r="H663" s="13">
        <f t="shared" ca="1" si="213"/>
        <v>1.0030511499999999</v>
      </c>
      <c r="I663" s="12">
        <f t="shared" si="214"/>
        <v>0.1</v>
      </c>
      <c r="J663" s="30">
        <f t="shared" si="215"/>
        <v>44911</v>
      </c>
      <c r="K663" s="2">
        <f t="shared" si="216"/>
        <v>6</v>
      </c>
      <c r="L663" s="15">
        <f t="shared" si="217"/>
        <v>6</v>
      </c>
      <c r="M663" s="11">
        <f t="shared" si="218"/>
        <v>1.0022718669999999</v>
      </c>
      <c r="N663" s="11">
        <f t="shared" ca="1" si="219"/>
        <v>1.0053299490000001</v>
      </c>
      <c r="O663" s="15">
        <f t="shared" si="224"/>
        <v>0</v>
      </c>
      <c r="P663" s="149">
        <f t="shared" ca="1" si="226"/>
        <v>2.5746698997703831E-2</v>
      </c>
      <c r="Q663" s="19">
        <f t="shared" si="206"/>
        <v>0</v>
      </c>
      <c r="R663" s="13">
        <f t="shared" si="225"/>
        <v>0</v>
      </c>
      <c r="S663" s="13"/>
      <c r="T663" s="13"/>
      <c r="U663" s="13"/>
      <c r="V663" s="13"/>
      <c r="W663" s="4" t="str">
        <f t="shared" si="221"/>
        <v>A+J=</v>
      </c>
      <c r="X663" s="30">
        <f t="shared" si="222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3"/>
        <v>44922</v>
      </c>
      <c r="B664" s="14">
        <f t="shared" ca="1" si="209"/>
        <v>1.0353094513851422</v>
      </c>
      <c r="C664" s="13">
        <f t="shared" ca="1" si="210"/>
        <v>1.0086459166666668</v>
      </c>
      <c r="D664" s="12">
        <f ca="1">IF(A664&lt;$B$1,VLOOKUP(A664,[1]DI!$A$4:$B$15000,2,FALSE),0)</f>
        <v>0.13650000000000001</v>
      </c>
      <c r="E664" s="13">
        <f t="shared" ca="1" si="211"/>
        <v>1.00050788</v>
      </c>
      <c r="F664" s="13">
        <f ca="1">(TRUNC(PRODUCT($E$12:$E663),16))</f>
        <v>1.1670547833768901</v>
      </c>
      <c r="G664" s="13">
        <f t="shared" ca="1" si="212"/>
        <v>1.1629141329784201</v>
      </c>
      <c r="H664" s="13">
        <f t="shared" ca="1" si="213"/>
        <v>1.00356058</v>
      </c>
      <c r="I664" s="12">
        <f t="shared" si="214"/>
        <v>0.1</v>
      </c>
      <c r="J664" s="30">
        <f t="shared" si="215"/>
        <v>44911</v>
      </c>
      <c r="K664" s="2">
        <f t="shared" si="216"/>
        <v>7</v>
      </c>
      <c r="L664" s="15">
        <f t="shared" si="217"/>
        <v>7</v>
      </c>
      <c r="M664" s="11">
        <f t="shared" si="218"/>
        <v>1.0026510129999999</v>
      </c>
      <c r="N664" s="11">
        <f t="shared" ca="1" si="219"/>
        <v>1.006221032</v>
      </c>
      <c r="O664" s="15">
        <f t="shared" si="224"/>
        <v>0</v>
      </c>
      <c r="P664" s="149">
        <f t="shared" ca="1" si="226"/>
        <v>2.6663534718475438E-2</v>
      </c>
      <c r="Q664" s="19">
        <f t="shared" si="206"/>
        <v>0</v>
      </c>
      <c r="R664" s="13">
        <f t="shared" si="225"/>
        <v>0</v>
      </c>
      <c r="S664" s="13"/>
      <c r="T664" s="13"/>
      <c r="U664" s="13"/>
      <c r="V664" s="13"/>
      <c r="W664" s="4" t="str">
        <f t="shared" si="221"/>
        <v>A+J=</v>
      </c>
      <c r="X664" s="30">
        <f t="shared" si="222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3"/>
        <v>44923</v>
      </c>
      <c r="B665" s="14">
        <f t="shared" ca="1" si="209"/>
        <v>1.0362271131336858</v>
      </c>
      <c r="C665" s="13">
        <f t="shared" ca="1" si="210"/>
        <v>1.0086459166666668</v>
      </c>
      <c r="D665" s="12">
        <f ca="1">IF(A665&lt;$B$1,VLOOKUP(A665,[1]DI!$A$4:$B$15000,2,FALSE),0)</f>
        <v>0.13650000000000001</v>
      </c>
      <c r="E665" s="13">
        <f t="shared" ca="1" si="211"/>
        <v>1.00050788</v>
      </c>
      <c r="F665" s="13">
        <f ca="1">(TRUNC(PRODUCT($E$12:$E664),16))</f>
        <v>1.1676475071602701</v>
      </c>
      <c r="G665" s="13">
        <f t="shared" ca="1" si="212"/>
        <v>1.1629141329784201</v>
      </c>
      <c r="H665" s="13">
        <f t="shared" ca="1" si="213"/>
        <v>1.0040702699999999</v>
      </c>
      <c r="I665" s="12">
        <f t="shared" si="214"/>
        <v>0.1</v>
      </c>
      <c r="J665" s="30">
        <f t="shared" si="215"/>
        <v>44911</v>
      </c>
      <c r="K665" s="2">
        <f t="shared" si="216"/>
        <v>8</v>
      </c>
      <c r="L665" s="15">
        <f t="shared" si="217"/>
        <v>8</v>
      </c>
      <c r="M665" s="11">
        <f t="shared" si="218"/>
        <v>1.003030302</v>
      </c>
      <c r="N665" s="11">
        <f t="shared" ca="1" si="219"/>
        <v>1.0071129059999999</v>
      </c>
      <c r="O665" s="15">
        <f t="shared" si="224"/>
        <v>0</v>
      </c>
      <c r="P665" s="149">
        <f t="shared" ca="1" si="226"/>
        <v>2.7581196467019019E-2</v>
      </c>
      <c r="Q665" s="19">
        <f t="shared" si="206"/>
        <v>0</v>
      </c>
      <c r="R665" s="13">
        <f t="shared" si="225"/>
        <v>0</v>
      </c>
      <c r="S665" s="13"/>
      <c r="T665" s="13"/>
      <c r="U665" s="13"/>
      <c r="V665" s="13"/>
      <c r="W665" s="4" t="str">
        <f t="shared" si="221"/>
        <v>A+J=</v>
      </c>
      <c r="X665" s="30">
        <f t="shared" si="222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3"/>
        <v>44924</v>
      </c>
      <c r="B666" s="14">
        <f t="shared" ca="1" si="209"/>
        <v>1.0371455809302641</v>
      </c>
      <c r="C666" s="13">
        <f t="shared" ca="1" si="210"/>
        <v>1.0086459166666668</v>
      </c>
      <c r="D666" s="12">
        <f ca="1">IF(A666&lt;$B$1,VLOOKUP(A666,[1]DI!$A$4:$B$15000,2,FALSE),0)</f>
        <v>0.13650000000000001</v>
      </c>
      <c r="E666" s="13">
        <f t="shared" ca="1" si="211"/>
        <v>1.00050788</v>
      </c>
      <c r="F666" s="13">
        <f ca="1">(TRUNC(PRODUCT($E$12:$E665),16))</f>
        <v>1.1682405319762099</v>
      </c>
      <c r="G666" s="13">
        <f t="shared" ca="1" si="212"/>
        <v>1.1629141329784201</v>
      </c>
      <c r="H666" s="13">
        <f t="shared" ca="1" si="213"/>
        <v>1.00458022</v>
      </c>
      <c r="I666" s="12">
        <f t="shared" si="214"/>
        <v>0.1</v>
      </c>
      <c r="J666" s="30">
        <f t="shared" si="215"/>
        <v>44911</v>
      </c>
      <c r="K666" s="2">
        <f t="shared" si="216"/>
        <v>9</v>
      </c>
      <c r="L666" s="15">
        <f t="shared" si="217"/>
        <v>9</v>
      </c>
      <c r="M666" s="11">
        <f t="shared" si="218"/>
        <v>1.003409735</v>
      </c>
      <c r="N666" s="11">
        <f t="shared" ca="1" si="219"/>
        <v>1.0080055720000001</v>
      </c>
      <c r="O666" s="15">
        <f t="shared" si="224"/>
        <v>0</v>
      </c>
      <c r="P666" s="149">
        <f t="shared" ca="1" si="226"/>
        <v>2.8499664263597242E-2</v>
      </c>
      <c r="Q666" s="19">
        <f t="shared" si="206"/>
        <v>0</v>
      </c>
      <c r="R666" s="13">
        <f t="shared" si="225"/>
        <v>0</v>
      </c>
      <c r="S666" s="13"/>
      <c r="T666" s="13"/>
      <c r="U666" s="13"/>
      <c r="V666" s="13"/>
      <c r="W666" s="4" t="str">
        <f t="shared" si="221"/>
        <v>A+J=</v>
      </c>
      <c r="X666" s="30">
        <f t="shared" si="222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3"/>
        <v>44925</v>
      </c>
      <c r="B667" s="14">
        <f t="shared" ca="1" si="209"/>
        <v>1.0380648645722501</v>
      </c>
      <c r="C667" s="13">
        <f t="shared" ca="1" si="210"/>
        <v>1.0086459166666668</v>
      </c>
      <c r="D667" s="12">
        <f ca="1">IF(A667&lt;$B$1,VLOOKUP(A667,[1]DI!$A$4:$B$15000,2,FALSE),0)</f>
        <v>0.13650000000000001</v>
      </c>
      <c r="E667" s="13">
        <f t="shared" ca="1" si="211"/>
        <v>1.00050788</v>
      </c>
      <c r="F667" s="13">
        <f ca="1">(TRUNC(PRODUCT($E$12:$E666),16))</f>
        <v>1.1688338579775901</v>
      </c>
      <c r="G667" s="13">
        <f t="shared" ca="1" si="212"/>
        <v>1.1629141329784201</v>
      </c>
      <c r="H667" s="13">
        <f t="shared" ca="1" si="213"/>
        <v>1.0050904199999999</v>
      </c>
      <c r="I667" s="12">
        <f t="shared" si="214"/>
        <v>0.1</v>
      </c>
      <c r="J667" s="30">
        <f t="shared" si="215"/>
        <v>44911</v>
      </c>
      <c r="K667" s="2">
        <f t="shared" si="216"/>
        <v>10</v>
      </c>
      <c r="L667" s="15">
        <f t="shared" si="217"/>
        <v>10</v>
      </c>
      <c r="M667" s="11">
        <f t="shared" si="218"/>
        <v>1.003789311</v>
      </c>
      <c r="N667" s="11">
        <f t="shared" ca="1" si="219"/>
        <v>1.0088990200000001</v>
      </c>
      <c r="O667" s="15">
        <f t="shared" si="224"/>
        <v>0</v>
      </c>
      <c r="P667" s="149">
        <f t="shared" ca="1" si="226"/>
        <v>2.9418947905583401E-2</v>
      </c>
      <c r="Q667" s="19">
        <f t="shared" si="206"/>
        <v>0</v>
      </c>
      <c r="R667" s="13">
        <f t="shared" si="225"/>
        <v>0</v>
      </c>
      <c r="S667" s="13"/>
      <c r="T667" s="13"/>
      <c r="U667" s="13"/>
      <c r="V667" s="13"/>
      <c r="W667" s="4" t="str">
        <f t="shared" si="221"/>
        <v>A+J=</v>
      </c>
      <c r="X667" s="30">
        <f t="shared" si="222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3"/>
        <v>44926</v>
      </c>
      <c r="B668" s="14">
        <f t="shared" ca="1" si="209"/>
        <v>1.0389849644851603</v>
      </c>
      <c r="C668" s="13">
        <f t="shared" ca="1" si="210"/>
        <v>1.0086459166666668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1.1694274853173801</v>
      </c>
      <c r="G668" s="13">
        <f t="shared" ca="1" si="212"/>
        <v>1.1629141329784201</v>
      </c>
      <c r="H668" s="13">
        <f t="shared" ca="1" si="213"/>
        <v>1.00560089</v>
      </c>
      <c r="I668" s="12">
        <f t="shared" si="214"/>
        <v>0.1</v>
      </c>
      <c r="J668" s="30">
        <f t="shared" si="215"/>
        <v>44911</v>
      </c>
      <c r="K668" s="2">
        <f t="shared" si="216"/>
        <v>10</v>
      </c>
      <c r="L668" s="15">
        <f t="shared" si="217"/>
        <v>11</v>
      </c>
      <c r="M668" s="11">
        <f t="shared" si="218"/>
        <v>1.004169031</v>
      </c>
      <c r="N668" s="11">
        <f t="shared" ca="1" si="219"/>
        <v>1.0097932709999999</v>
      </c>
      <c r="O668" s="15">
        <f t="shared" si="224"/>
        <v>0</v>
      </c>
      <c r="P668" s="149">
        <f t="shared" ca="1" si="226"/>
        <v>3.0339047818493566E-2</v>
      </c>
      <c r="Q668" s="19">
        <f t="shared" si="206"/>
        <v>0</v>
      </c>
      <c r="R668" s="13">
        <f t="shared" si="225"/>
        <v>0</v>
      </c>
      <c r="S668" s="13"/>
      <c r="T668" s="13"/>
      <c r="U668" s="13"/>
      <c r="V668" s="13"/>
      <c r="W668" s="4" t="str">
        <f t="shared" si="221"/>
        <v>A+J=</v>
      </c>
      <c r="X668" s="30">
        <f t="shared" si="222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3"/>
        <v>44927</v>
      </c>
      <c r="B669" s="14">
        <f t="shared" ca="1" si="209"/>
        <v>1.0389849644851603</v>
      </c>
      <c r="C669" s="13">
        <f t="shared" ca="1" si="210"/>
        <v>1.0086459166666668</v>
      </c>
      <c r="D669" s="12">
        <f ca="1">IF(A669&lt;$B$1,VLOOKUP(A669,[1]DI!$A$4:$B$15000,2,FALSE),0)</f>
        <v>0</v>
      </c>
      <c r="E669" s="13">
        <f t="shared" ca="1" si="211"/>
        <v>1</v>
      </c>
      <c r="F669" s="13">
        <f ca="1">(TRUNC(PRODUCT($E$12:$E668),16))</f>
        <v>1.1694274853173801</v>
      </c>
      <c r="G669" s="13">
        <f t="shared" ca="1" si="212"/>
        <v>1.1629141329784201</v>
      </c>
      <c r="H669" s="13">
        <f t="shared" ca="1" si="213"/>
        <v>1.00560089</v>
      </c>
      <c r="I669" s="12">
        <f t="shared" si="214"/>
        <v>0.1</v>
      </c>
      <c r="J669" s="30">
        <f t="shared" si="215"/>
        <v>44911</v>
      </c>
      <c r="K669" s="2">
        <f t="shared" si="216"/>
        <v>10</v>
      </c>
      <c r="L669" s="15">
        <f t="shared" si="217"/>
        <v>11</v>
      </c>
      <c r="M669" s="11">
        <f t="shared" si="218"/>
        <v>1.004169031</v>
      </c>
      <c r="N669" s="11">
        <f t="shared" ca="1" si="219"/>
        <v>1.0097932709999999</v>
      </c>
      <c r="O669" s="15">
        <f t="shared" si="224"/>
        <v>0</v>
      </c>
      <c r="P669" s="149">
        <f t="shared" ca="1" si="226"/>
        <v>3.0339047818493566E-2</v>
      </c>
      <c r="Q669" s="19">
        <f t="shared" si="206"/>
        <v>0</v>
      </c>
      <c r="R669" s="13">
        <f t="shared" si="225"/>
        <v>0</v>
      </c>
      <c r="S669" s="13"/>
      <c r="T669" s="13"/>
      <c r="U669" s="13"/>
      <c r="V669" s="13"/>
      <c r="W669" s="4" t="str">
        <f t="shared" si="221"/>
        <v>A+J=</v>
      </c>
      <c r="X669" s="30">
        <f t="shared" si="222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3"/>
        <v>44928</v>
      </c>
      <c r="B670" s="14">
        <f t="shared" ca="1" si="209"/>
        <v>1.0389849644851603</v>
      </c>
      <c r="C670" s="13">
        <f t="shared" ca="1" si="210"/>
        <v>1.0086459166666668</v>
      </c>
      <c r="D670" s="12">
        <f ca="1">IF(A670&lt;$B$1,VLOOKUP(A670,[1]DI!$A$4:$B$15000,2,FALSE),0)</f>
        <v>0.13650000000000001</v>
      </c>
      <c r="E670" s="13">
        <f t="shared" ca="1" si="211"/>
        <v>1.00050788</v>
      </c>
      <c r="F670" s="13">
        <f ca="1">(TRUNC(PRODUCT($E$12:$E669),16))</f>
        <v>1.1694274853173801</v>
      </c>
      <c r="G670" s="13">
        <f t="shared" ca="1" si="212"/>
        <v>1.1629141329784201</v>
      </c>
      <c r="H670" s="13">
        <f t="shared" ca="1" si="213"/>
        <v>1.00560089</v>
      </c>
      <c r="I670" s="12">
        <f t="shared" si="214"/>
        <v>0.1</v>
      </c>
      <c r="J670" s="30">
        <f t="shared" si="215"/>
        <v>44911</v>
      </c>
      <c r="K670" s="2">
        <f t="shared" si="216"/>
        <v>11</v>
      </c>
      <c r="L670" s="15">
        <f t="shared" si="217"/>
        <v>11</v>
      </c>
      <c r="M670" s="11">
        <f t="shared" si="218"/>
        <v>1.004169031</v>
      </c>
      <c r="N670" s="11">
        <f t="shared" ca="1" si="219"/>
        <v>1.0097932709999999</v>
      </c>
      <c r="O670" s="15">
        <f t="shared" si="224"/>
        <v>0</v>
      </c>
      <c r="P670" s="149">
        <f t="shared" ca="1" si="226"/>
        <v>3.0339047818493566E-2</v>
      </c>
      <c r="Q670" s="19">
        <f t="shared" si="206"/>
        <v>0</v>
      </c>
      <c r="R670" s="13">
        <f t="shared" si="225"/>
        <v>0</v>
      </c>
      <c r="S670" s="13"/>
      <c r="T670" s="13"/>
      <c r="U670" s="13"/>
      <c r="V670" s="13"/>
      <c r="W670" s="4" t="str">
        <f t="shared" si="221"/>
        <v>A+J=</v>
      </c>
      <c r="X670" s="30">
        <f t="shared" si="222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3"/>
        <v>44929</v>
      </c>
      <c r="B671" s="14">
        <f t="shared" ca="1" si="209"/>
        <v>1.0399058702840038</v>
      </c>
      <c r="C671" s="13">
        <f t="shared" ca="1" si="210"/>
        <v>1.0086459166666668</v>
      </c>
      <c r="D671" s="12">
        <f ca="1">IF(A671&lt;$B$1,VLOOKUP(A671,[1]DI!$A$4:$B$15000,2,FALSE),0)</f>
        <v>0.13650000000000001</v>
      </c>
      <c r="E671" s="13">
        <f t="shared" ca="1" si="211"/>
        <v>1.00050788</v>
      </c>
      <c r="F671" s="13">
        <f ca="1">(TRUNC(PRODUCT($E$12:$E670),16))</f>
        <v>1.17002141414862</v>
      </c>
      <c r="G671" s="13">
        <f t="shared" ca="1" si="212"/>
        <v>1.1629141329784201</v>
      </c>
      <c r="H671" s="13">
        <f t="shared" ca="1" si="213"/>
        <v>1.00611161</v>
      </c>
      <c r="I671" s="12">
        <f t="shared" si="214"/>
        <v>0.1</v>
      </c>
      <c r="J671" s="30">
        <f t="shared" si="215"/>
        <v>44911</v>
      </c>
      <c r="K671" s="2">
        <f t="shared" si="216"/>
        <v>12</v>
      </c>
      <c r="L671" s="15">
        <f t="shared" si="217"/>
        <v>12</v>
      </c>
      <c r="M671" s="11">
        <f t="shared" si="218"/>
        <v>1.0045488950000001</v>
      </c>
      <c r="N671" s="11">
        <f t="shared" ca="1" si="219"/>
        <v>1.010688306</v>
      </c>
      <c r="O671" s="15">
        <f t="shared" si="224"/>
        <v>0</v>
      </c>
      <c r="P671" s="149">
        <f t="shared" ca="1" si="226"/>
        <v>3.1259953617337022E-2</v>
      </c>
      <c r="Q671" s="19">
        <f t="shared" si="206"/>
        <v>0</v>
      </c>
      <c r="R671" s="13">
        <f t="shared" si="225"/>
        <v>0</v>
      </c>
      <c r="S671" s="13"/>
      <c r="T671" s="13"/>
      <c r="U671" s="13"/>
      <c r="V671" s="13"/>
      <c r="W671" s="4" t="str">
        <f t="shared" si="221"/>
        <v>A+J=</v>
      </c>
      <c r="X671" s="30">
        <f t="shared" si="222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3"/>
        <v>44930</v>
      </c>
      <c r="B672" s="14">
        <f t="shared" ca="1" si="209"/>
        <v>1.0408276023537713</v>
      </c>
      <c r="C672" s="13">
        <f t="shared" ca="1" si="210"/>
        <v>1.0086459166666668</v>
      </c>
      <c r="D672" s="12">
        <f ca="1">IF(A672&lt;$B$1,VLOOKUP(A672,[1]DI!$A$4:$B$15000,2,FALSE),0)</f>
        <v>0.13650000000000001</v>
      </c>
      <c r="E672" s="13">
        <f t="shared" ca="1" si="211"/>
        <v>1.00050788</v>
      </c>
      <c r="F672" s="13">
        <f ca="1">(TRUNC(PRODUCT($E$12:$E671),16))</f>
        <v>1.17061564462444</v>
      </c>
      <c r="G672" s="13">
        <f t="shared" ca="1" si="212"/>
        <v>1.1629141329784201</v>
      </c>
      <c r="H672" s="13">
        <f t="shared" ca="1" si="213"/>
        <v>1.0066226</v>
      </c>
      <c r="I672" s="12">
        <f t="shared" si="214"/>
        <v>0.1</v>
      </c>
      <c r="J672" s="30">
        <f t="shared" si="215"/>
        <v>44911</v>
      </c>
      <c r="K672" s="2">
        <f t="shared" si="216"/>
        <v>13</v>
      </c>
      <c r="L672" s="15">
        <f t="shared" si="217"/>
        <v>13</v>
      </c>
      <c r="M672" s="11">
        <f t="shared" si="218"/>
        <v>1.0049289020000001</v>
      </c>
      <c r="N672" s="11">
        <f t="shared" ca="1" si="219"/>
        <v>1.011584144</v>
      </c>
      <c r="O672" s="15">
        <f t="shared" si="224"/>
        <v>0</v>
      </c>
      <c r="P672" s="149">
        <f t="shared" ca="1" si="226"/>
        <v>3.2181685687104479E-2</v>
      </c>
      <c r="Q672" s="19">
        <f t="shared" si="206"/>
        <v>0</v>
      </c>
      <c r="R672" s="13">
        <f t="shared" si="225"/>
        <v>0</v>
      </c>
      <c r="S672" s="13"/>
      <c r="T672" s="13"/>
      <c r="U672" s="13"/>
      <c r="V672" s="13"/>
      <c r="W672" s="4" t="str">
        <f t="shared" si="221"/>
        <v>A+J=</v>
      </c>
      <c r="X672" s="30">
        <f t="shared" si="222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3"/>
        <v>44931</v>
      </c>
      <c r="B673" s="14">
        <f t="shared" ca="1" si="209"/>
        <v>1.0417501503297346</v>
      </c>
      <c r="C673" s="13">
        <f t="shared" ca="1" si="210"/>
        <v>1.0086459166666668</v>
      </c>
      <c r="D673" s="12">
        <f ca="1">IF(A673&lt;$B$1,VLOOKUP(A673,[1]DI!$A$4:$B$15000,2,FALSE),0)</f>
        <v>0.13650000000000001</v>
      </c>
      <c r="E673" s="13">
        <f t="shared" ca="1" si="211"/>
        <v>1.00050788</v>
      </c>
      <c r="F673" s="13">
        <f ca="1">(TRUNC(PRODUCT($E$12:$E672),16))</f>
        <v>1.1712101768980301</v>
      </c>
      <c r="G673" s="13">
        <f t="shared" ca="1" si="212"/>
        <v>1.1629141329784201</v>
      </c>
      <c r="H673" s="13">
        <f t="shared" ca="1" si="213"/>
        <v>1.0071338400000001</v>
      </c>
      <c r="I673" s="12">
        <f t="shared" si="214"/>
        <v>0.1</v>
      </c>
      <c r="J673" s="30">
        <f t="shared" si="215"/>
        <v>44911</v>
      </c>
      <c r="K673" s="2">
        <f t="shared" si="216"/>
        <v>14</v>
      </c>
      <c r="L673" s="15">
        <f t="shared" si="217"/>
        <v>14</v>
      </c>
      <c r="M673" s="11">
        <f t="shared" si="218"/>
        <v>1.005309053</v>
      </c>
      <c r="N673" s="11">
        <f t="shared" ca="1" si="219"/>
        <v>1.012480767</v>
      </c>
      <c r="O673" s="15">
        <f t="shared" si="224"/>
        <v>0</v>
      </c>
      <c r="P673" s="149">
        <f t="shared" ca="1" si="226"/>
        <v>3.3104233663067889E-2</v>
      </c>
      <c r="Q673" s="19">
        <f t="shared" si="206"/>
        <v>0</v>
      </c>
      <c r="R673" s="13">
        <f t="shared" si="225"/>
        <v>0</v>
      </c>
      <c r="S673" s="13"/>
      <c r="T673" s="13"/>
      <c r="U673" s="13"/>
      <c r="V673" s="13"/>
      <c r="W673" s="4" t="str">
        <f t="shared" si="221"/>
        <v>A+J=</v>
      </c>
      <c r="X673" s="30">
        <f t="shared" si="222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3"/>
        <v>44932</v>
      </c>
      <c r="B674" s="14">
        <f t="shared" ca="1" si="209"/>
        <v>1.0426735144145207</v>
      </c>
      <c r="C674" s="13">
        <f t="shared" ca="1" si="210"/>
        <v>1.0086459166666668</v>
      </c>
      <c r="D674" s="12">
        <f ca="1">IF(A674&lt;$B$1,VLOOKUP(A674,[1]DI!$A$4:$B$15000,2,FALSE),0)</f>
        <v>0.13650000000000001</v>
      </c>
      <c r="E674" s="13">
        <f t="shared" ca="1" si="211"/>
        <v>1.00050788</v>
      </c>
      <c r="F674" s="13">
        <f ca="1">(TRUNC(PRODUCT($E$12:$E673),16))</f>
        <v>1.1718050111226701</v>
      </c>
      <c r="G674" s="13">
        <f t="shared" ca="1" si="212"/>
        <v>1.1629141329784201</v>
      </c>
      <c r="H674" s="13">
        <f t="shared" ca="1" si="213"/>
        <v>1.0076453400000001</v>
      </c>
      <c r="I674" s="12">
        <f t="shared" si="214"/>
        <v>0.1</v>
      </c>
      <c r="J674" s="30">
        <f t="shared" si="215"/>
        <v>44911</v>
      </c>
      <c r="K674" s="2">
        <f t="shared" si="216"/>
        <v>15</v>
      </c>
      <c r="L674" s="15">
        <f t="shared" si="217"/>
        <v>15</v>
      </c>
      <c r="M674" s="11">
        <f t="shared" si="218"/>
        <v>1.005689348</v>
      </c>
      <c r="N674" s="11">
        <f t="shared" ca="1" si="219"/>
        <v>1.0133781850000001</v>
      </c>
      <c r="O674" s="15">
        <f t="shared" si="224"/>
        <v>0</v>
      </c>
      <c r="P674" s="149">
        <f t="shared" ca="1" si="226"/>
        <v>3.4027597747853952E-2</v>
      </c>
      <c r="Q674" s="19">
        <f t="shared" si="206"/>
        <v>0</v>
      </c>
      <c r="R674" s="13">
        <f t="shared" si="225"/>
        <v>0</v>
      </c>
      <c r="S674" s="13"/>
      <c r="T674" s="13"/>
      <c r="U674" s="13"/>
      <c r="V674" s="13"/>
      <c r="W674" s="4" t="str">
        <f t="shared" si="221"/>
        <v>A+J=</v>
      </c>
      <c r="X674" s="30">
        <f t="shared" si="222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3"/>
        <v>44933</v>
      </c>
      <c r="B675" s="14">
        <f t="shared" ca="1" si="209"/>
        <v>1.0435977048310188</v>
      </c>
      <c r="C675" s="13">
        <f t="shared" ca="1" si="210"/>
        <v>1.0086459166666668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1.1724001474517201</v>
      </c>
      <c r="G675" s="13">
        <f t="shared" ca="1" si="212"/>
        <v>1.1629141329784201</v>
      </c>
      <c r="H675" s="13">
        <f t="shared" ca="1" si="213"/>
        <v>1.00815711</v>
      </c>
      <c r="I675" s="12">
        <f t="shared" si="214"/>
        <v>0.1</v>
      </c>
      <c r="J675" s="30">
        <f t="shared" si="215"/>
        <v>44911</v>
      </c>
      <c r="K675" s="2">
        <f t="shared" si="216"/>
        <v>15</v>
      </c>
      <c r="L675" s="15">
        <f t="shared" si="217"/>
        <v>16</v>
      </c>
      <c r="M675" s="11">
        <f t="shared" si="218"/>
        <v>1.0060697869999999</v>
      </c>
      <c r="N675" s="11">
        <f t="shared" ca="1" si="219"/>
        <v>1.014276409</v>
      </c>
      <c r="O675" s="15">
        <f t="shared" si="224"/>
        <v>0</v>
      </c>
      <c r="P675" s="149">
        <f t="shared" ca="1" si="226"/>
        <v>3.495178816435203E-2</v>
      </c>
      <c r="Q675" s="19">
        <f t="shared" si="206"/>
        <v>0</v>
      </c>
      <c r="R675" s="13">
        <f t="shared" si="225"/>
        <v>0</v>
      </c>
      <c r="S675" s="13"/>
      <c r="T675" s="13"/>
      <c r="U675" s="13"/>
      <c r="V675" s="13"/>
      <c r="W675" s="4" t="str">
        <f t="shared" si="221"/>
        <v>A+J=</v>
      </c>
      <c r="X675" s="30">
        <f t="shared" si="222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3"/>
        <v>44934</v>
      </c>
      <c r="B676" s="14">
        <f t="shared" ca="1" si="209"/>
        <v>1.0435977048310188</v>
      </c>
      <c r="C676" s="13">
        <f t="shared" ca="1" si="210"/>
        <v>1.0086459166666668</v>
      </c>
      <c r="D676" s="12">
        <f ca="1">IF(A676&lt;$B$1,VLOOKUP(A676,[1]DI!$A$4:$B$15000,2,FALSE),0)</f>
        <v>0</v>
      </c>
      <c r="E676" s="13">
        <f t="shared" ca="1" si="211"/>
        <v>1</v>
      </c>
      <c r="F676" s="13">
        <f ca="1">(TRUNC(PRODUCT($E$12:$E675),16))</f>
        <v>1.1724001474517201</v>
      </c>
      <c r="G676" s="13">
        <f t="shared" ca="1" si="212"/>
        <v>1.1629141329784201</v>
      </c>
      <c r="H676" s="13">
        <f t="shared" ca="1" si="213"/>
        <v>1.00815711</v>
      </c>
      <c r="I676" s="12">
        <f t="shared" si="214"/>
        <v>0.1</v>
      </c>
      <c r="J676" s="30">
        <f t="shared" si="215"/>
        <v>44911</v>
      </c>
      <c r="K676" s="2">
        <f t="shared" si="216"/>
        <v>15</v>
      </c>
      <c r="L676" s="15">
        <f t="shared" si="217"/>
        <v>16</v>
      </c>
      <c r="M676" s="11">
        <f t="shared" si="218"/>
        <v>1.0060697869999999</v>
      </c>
      <c r="N676" s="11">
        <f t="shared" ca="1" si="219"/>
        <v>1.014276409</v>
      </c>
      <c r="O676" s="15">
        <f t="shared" si="224"/>
        <v>0</v>
      </c>
      <c r="P676" s="149">
        <f t="shared" ca="1" si="226"/>
        <v>3.495178816435203E-2</v>
      </c>
      <c r="Q676" s="19">
        <f t="shared" si="206"/>
        <v>0</v>
      </c>
      <c r="R676" s="13">
        <f t="shared" si="225"/>
        <v>0</v>
      </c>
      <c r="S676" s="13"/>
      <c r="T676" s="13"/>
      <c r="U676" s="13"/>
      <c r="V676" s="13"/>
      <c r="W676" s="4" t="str">
        <f t="shared" si="221"/>
        <v>A+J=</v>
      </c>
      <c r="X676" s="30">
        <f t="shared" si="222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3"/>
        <v>44935</v>
      </c>
      <c r="B677" s="14">
        <f t="shared" ca="1" si="209"/>
        <v>1.0435977048310188</v>
      </c>
      <c r="C677" s="13">
        <f t="shared" ca="1" si="210"/>
        <v>1.0086459166666668</v>
      </c>
      <c r="D677" s="12">
        <f ca="1">IF(A677&lt;$B$1,VLOOKUP(A677,[1]DI!$A$4:$B$15000,2,FALSE),0)</f>
        <v>0.13650000000000001</v>
      </c>
      <c r="E677" s="13">
        <f t="shared" ca="1" si="211"/>
        <v>1.00050788</v>
      </c>
      <c r="F677" s="13">
        <f ca="1">(TRUNC(PRODUCT($E$12:$E676),16))</f>
        <v>1.1724001474517201</v>
      </c>
      <c r="G677" s="13">
        <f t="shared" ca="1" si="212"/>
        <v>1.1629141329784201</v>
      </c>
      <c r="H677" s="13">
        <f t="shared" ca="1" si="213"/>
        <v>1.00815711</v>
      </c>
      <c r="I677" s="12">
        <f t="shared" si="214"/>
        <v>0.1</v>
      </c>
      <c r="J677" s="30">
        <f t="shared" si="215"/>
        <v>44911</v>
      </c>
      <c r="K677" s="2">
        <f t="shared" si="216"/>
        <v>16</v>
      </c>
      <c r="L677" s="15">
        <f t="shared" si="217"/>
        <v>16</v>
      </c>
      <c r="M677" s="11">
        <f t="shared" si="218"/>
        <v>1.0060697869999999</v>
      </c>
      <c r="N677" s="11">
        <f t="shared" ca="1" si="219"/>
        <v>1.014276409</v>
      </c>
      <c r="O677" s="15">
        <f t="shared" si="224"/>
        <v>0</v>
      </c>
      <c r="P677" s="149">
        <f t="shared" ca="1" si="226"/>
        <v>3.495178816435203E-2</v>
      </c>
      <c r="Q677" s="19">
        <f t="shared" si="206"/>
        <v>0</v>
      </c>
      <c r="R677" s="13">
        <f t="shared" si="225"/>
        <v>0</v>
      </c>
      <c r="S677" s="13"/>
      <c r="T677" s="13"/>
      <c r="U677" s="13"/>
      <c r="V677" s="13"/>
      <c r="W677" s="4" t="str">
        <f t="shared" si="221"/>
        <v>A+J=</v>
      </c>
      <c r="X677" s="30">
        <f t="shared" si="222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3"/>
        <v>44936</v>
      </c>
      <c r="B678" s="14">
        <f t="shared" ca="1" si="209"/>
        <v>1.0445227011739755</v>
      </c>
      <c r="C678" s="13">
        <f t="shared" ca="1" si="210"/>
        <v>1.0086459166666668</v>
      </c>
      <c r="D678" s="12">
        <f ca="1">IF(A678&lt;$B$1,VLOOKUP(A678,[1]DI!$A$4:$B$15000,2,FALSE),0)</f>
        <v>0.13650000000000001</v>
      </c>
      <c r="E678" s="13">
        <f t="shared" ca="1" si="211"/>
        <v>1.00050788</v>
      </c>
      <c r="F678" s="13">
        <f ca="1">(TRUNC(PRODUCT($E$12:$E677),16))</f>
        <v>1.1729955860386101</v>
      </c>
      <c r="G678" s="13">
        <f t="shared" ca="1" si="212"/>
        <v>1.1629141329784201</v>
      </c>
      <c r="H678" s="13">
        <f t="shared" ca="1" si="213"/>
        <v>1.0086691299999999</v>
      </c>
      <c r="I678" s="12">
        <f t="shared" si="214"/>
        <v>0.1</v>
      </c>
      <c r="J678" s="30">
        <f t="shared" si="215"/>
        <v>44911</v>
      </c>
      <c r="K678" s="2">
        <f t="shared" si="216"/>
        <v>17</v>
      </c>
      <c r="L678" s="15">
        <f t="shared" si="217"/>
        <v>17</v>
      </c>
      <c r="M678" s="11">
        <f t="shared" si="218"/>
        <v>1.00645037</v>
      </c>
      <c r="N678" s="11">
        <f t="shared" ca="1" si="219"/>
        <v>1.015175419</v>
      </c>
      <c r="O678" s="15">
        <f t="shared" si="224"/>
        <v>0</v>
      </c>
      <c r="P678" s="149">
        <f t="shared" ca="1" si="226"/>
        <v>3.5876784507308732E-2</v>
      </c>
      <c r="Q678" s="19">
        <f t="shared" si="206"/>
        <v>0</v>
      </c>
      <c r="R678" s="13">
        <f t="shared" si="225"/>
        <v>0</v>
      </c>
      <c r="S678" s="13"/>
      <c r="T678" s="13"/>
      <c r="U678" s="13"/>
      <c r="V678" s="13"/>
      <c r="W678" s="4" t="str">
        <f t="shared" si="221"/>
        <v>A+J=</v>
      </c>
      <c r="X678" s="30">
        <f t="shared" si="222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3"/>
        <v>44937</v>
      </c>
      <c r="B679" s="14">
        <f t="shared" ca="1" si="209"/>
        <v>1.0454485236460176</v>
      </c>
      <c r="C679" s="13">
        <f t="shared" ca="1" si="210"/>
        <v>1.0086459166666668</v>
      </c>
      <c r="D679" s="12">
        <f ca="1">IF(A679&lt;$B$1,VLOOKUP(A679,[1]DI!$A$4:$B$15000,2,FALSE),0)</f>
        <v>0.13650000000000001</v>
      </c>
      <c r="E679" s="13">
        <f t="shared" ca="1" si="211"/>
        <v>1.00050788</v>
      </c>
      <c r="F679" s="13">
        <f ca="1">(TRUNC(PRODUCT($E$12:$E678),16))</f>
        <v>1.1735913270368501</v>
      </c>
      <c r="G679" s="13">
        <f t="shared" ca="1" si="212"/>
        <v>1.1629141329784201</v>
      </c>
      <c r="H679" s="13">
        <f t="shared" ca="1" si="213"/>
        <v>1.0091814100000001</v>
      </c>
      <c r="I679" s="12">
        <f t="shared" si="214"/>
        <v>0.1</v>
      </c>
      <c r="J679" s="30">
        <f t="shared" si="215"/>
        <v>44911</v>
      </c>
      <c r="K679" s="2">
        <f t="shared" si="216"/>
        <v>18</v>
      </c>
      <c r="L679" s="15">
        <f t="shared" si="217"/>
        <v>18</v>
      </c>
      <c r="M679" s="11">
        <f t="shared" si="218"/>
        <v>1.006831096</v>
      </c>
      <c r="N679" s="11">
        <f t="shared" ca="1" si="219"/>
        <v>1.016075225</v>
      </c>
      <c r="O679" s="15">
        <f t="shared" si="224"/>
        <v>0</v>
      </c>
      <c r="P679" s="149">
        <f t="shared" ca="1" si="226"/>
        <v>3.6802606979350755E-2</v>
      </c>
      <c r="Q679" s="19">
        <f t="shared" si="206"/>
        <v>0</v>
      </c>
      <c r="R679" s="13">
        <f t="shared" si="225"/>
        <v>0</v>
      </c>
      <c r="S679" s="13"/>
      <c r="T679" s="13"/>
      <c r="U679" s="13"/>
      <c r="V679" s="13"/>
      <c r="W679" s="4" t="str">
        <f t="shared" si="221"/>
        <v>A+J=</v>
      </c>
      <c r="X679" s="30">
        <f t="shared" si="222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3"/>
        <v>44938</v>
      </c>
      <c r="B680" s="14">
        <f t="shared" ca="1" si="209"/>
        <v>1.0463751725105597</v>
      </c>
      <c r="C680" s="13">
        <f t="shared" ca="1" si="210"/>
        <v>1.0086459166666668</v>
      </c>
      <c r="D680" s="12">
        <f ca="1">IF(A680&lt;$B$1,VLOOKUP(A680,[1]DI!$A$4:$B$15000,2,FALSE),0)</f>
        <v>0.13650000000000001</v>
      </c>
      <c r="E680" s="13">
        <f t="shared" ca="1" si="211"/>
        <v>1.00050788</v>
      </c>
      <c r="F680" s="13">
        <f ca="1">(TRUNC(PRODUCT($E$12:$E679),16))</f>
        <v>1.1741873706000201</v>
      </c>
      <c r="G680" s="13">
        <f t="shared" ca="1" si="212"/>
        <v>1.1629141329784201</v>
      </c>
      <c r="H680" s="13">
        <f t="shared" ca="1" si="213"/>
        <v>1.0096939599999999</v>
      </c>
      <c r="I680" s="12">
        <f t="shared" si="214"/>
        <v>0.1</v>
      </c>
      <c r="J680" s="30">
        <f t="shared" si="215"/>
        <v>44911</v>
      </c>
      <c r="K680" s="2">
        <f t="shared" si="216"/>
        <v>19</v>
      </c>
      <c r="L680" s="15">
        <f t="shared" si="217"/>
        <v>19</v>
      </c>
      <c r="M680" s="11">
        <f t="shared" si="218"/>
        <v>1.0072119669999999</v>
      </c>
      <c r="N680" s="11">
        <f t="shared" ca="1" si="219"/>
        <v>1.01697584</v>
      </c>
      <c r="O680" s="15">
        <f t="shared" si="224"/>
        <v>0</v>
      </c>
      <c r="P680" s="149">
        <f t="shared" ca="1" si="226"/>
        <v>3.7729255843892799E-2</v>
      </c>
      <c r="Q680" s="19">
        <f t="shared" si="206"/>
        <v>0</v>
      </c>
      <c r="R680" s="13">
        <f t="shared" si="225"/>
        <v>0</v>
      </c>
      <c r="S680" s="13"/>
      <c r="T680" s="13"/>
      <c r="U680" s="13"/>
      <c r="V680" s="13"/>
      <c r="W680" s="4" t="str">
        <f t="shared" si="221"/>
        <v>A+J=</v>
      </c>
      <c r="X680" s="30">
        <f t="shared" si="222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3"/>
        <v>44939</v>
      </c>
      <c r="B681" s="14">
        <f t="shared" ca="1" si="209"/>
        <v>1.0473026273218229</v>
      </c>
      <c r="C681" s="13">
        <f t="shared" ca="1" si="210"/>
        <v>1.0086459166666668</v>
      </c>
      <c r="D681" s="12">
        <f ca="1">IF(A681&lt;$B$1,VLOOKUP(A681,[1]DI!$A$4:$B$15000,2,FALSE),0)</f>
        <v>0.13650000000000001</v>
      </c>
      <c r="E681" s="13">
        <f t="shared" ca="1" si="211"/>
        <v>1.00050788</v>
      </c>
      <c r="F681" s="13">
        <f ca="1">(TRUNC(PRODUCT($E$12:$E680),16))</f>
        <v>1.1747837168818001</v>
      </c>
      <c r="G681" s="13">
        <f t="shared" ca="1" si="212"/>
        <v>1.1629141329784201</v>
      </c>
      <c r="H681" s="13">
        <f t="shared" ca="1" si="213"/>
        <v>1.01020676</v>
      </c>
      <c r="I681" s="12">
        <f t="shared" si="214"/>
        <v>0.1</v>
      </c>
      <c r="J681" s="30">
        <f t="shared" si="215"/>
        <v>44911</v>
      </c>
      <c r="K681" s="2">
        <f t="shared" si="216"/>
        <v>20</v>
      </c>
      <c r="L681" s="15">
        <f t="shared" si="217"/>
        <v>20</v>
      </c>
      <c r="M681" s="11">
        <f t="shared" si="218"/>
        <v>1.007592982</v>
      </c>
      <c r="N681" s="11">
        <f t="shared" ca="1" si="219"/>
        <v>1.017877242</v>
      </c>
      <c r="O681" s="15">
        <f t="shared" si="224"/>
        <v>0</v>
      </c>
      <c r="P681" s="149">
        <f t="shared" ca="1" si="226"/>
        <v>3.8656710655156135E-2</v>
      </c>
      <c r="Q681" s="19">
        <f t="shared" si="206"/>
        <v>0</v>
      </c>
      <c r="R681" s="13">
        <f t="shared" si="225"/>
        <v>0</v>
      </c>
      <c r="S681" s="13"/>
      <c r="T681" s="13"/>
      <c r="U681" s="13"/>
      <c r="V681" s="13"/>
      <c r="W681" s="4" t="str">
        <f t="shared" si="221"/>
        <v>A+J=</v>
      </c>
      <c r="X681" s="30">
        <f t="shared" si="222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3"/>
        <v>44940</v>
      </c>
      <c r="B682" s="14">
        <f t="shared" ca="1" si="209"/>
        <v>1.0482309082824344</v>
      </c>
      <c r="C682" s="13">
        <f t="shared" ca="1" si="210"/>
        <v>1.0086459166666668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1.1753803660359301</v>
      </c>
      <c r="G682" s="13">
        <f t="shared" ca="1" si="212"/>
        <v>1.1629141329784201</v>
      </c>
      <c r="H682" s="13">
        <f t="shared" ca="1" si="213"/>
        <v>1.01071982</v>
      </c>
      <c r="I682" s="12">
        <f t="shared" si="214"/>
        <v>0.1</v>
      </c>
      <c r="J682" s="30">
        <f t="shared" si="215"/>
        <v>44911</v>
      </c>
      <c r="K682" s="2">
        <f t="shared" si="216"/>
        <v>20</v>
      </c>
      <c r="L682" s="15">
        <f t="shared" si="217"/>
        <v>21</v>
      </c>
      <c r="M682" s="11">
        <f t="shared" si="218"/>
        <v>1.00797414</v>
      </c>
      <c r="N682" s="11">
        <f t="shared" ca="1" si="219"/>
        <v>1.018779441</v>
      </c>
      <c r="O682" s="15">
        <f t="shared" si="224"/>
        <v>0</v>
      </c>
      <c r="P682" s="149">
        <f t="shared" ca="1" si="226"/>
        <v>3.9584991615767472E-2</v>
      </c>
      <c r="Q682" s="19">
        <f t="shared" si="206"/>
        <v>0</v>
      </c>
      <c r="R682" s="13">
        <f t="shared" si="225"/>
        <v>0</v>
      </c>
      <c r="S682" s="13"/>
      <c r="T682" s="13"/>
      <c r="U682" s="13"/>
      <c r="V682" s="13"/>
      <c r="W682" s="4" t="str">
        <f t="shared" si="221"/>
        <v>A+J=</v>
      </c>
      <c r="X682" s="30">
        <f t="shared" si="222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3"/>
        <v>44941</v>
      </c>
      <c r="B683" s="14">
        <f t="shared" ca="1" si="209"/>
        <v>1.0482309082824344</v>
      </c>
      <c r="C683" s="13">
        <f t="shared" ca="1" si="210"/>
        <v>1.0086459166666668</v>
      </c>
      <c r="D683" s="12">
        <f ca="1">IF(A683&lt;$B$1,VLOOKUP(A683,[1]DI!$A$4:$B$15000,2,FALSE),0)</f>
        <v>0</v>
      </c>
      <c r="E683" s="13">
        <f t="shared" ca="1" si="211"/>
        <v>1</v>
      </c>
      <c r="F683" s="13">
        <f ca="1">(TRUNC(PRODUCT($E$12:$E682),16))</f>
        <v>1.1753803660359301</v>
      </c>
      <c r="G683" s="13">
        <f t="shared" ca="1" si="212"/>
        <v>1.1629141329784201</v>
      </c>
      <c r="H683" s="13">
        <f t="shared" ca="1" si="213"/>
        <v>1.01071982</v>
      </c>
      <c r="I683" s="12">
        <f t="shared" si="214"/>
        <v>0.1</v>
      </c>
      <c r="J683" s="30">
        <f t="shared" si="215"/>
        <v>44911</v>
      </c>
      <c r="K683" s="2">
        <f t="shared" si="216"/>
        <v>20</v>
      </c>
      <c r="L683" s="15">
        <f t="shared" si="217"/>
        <v>21</v>
      </c>
      <c r="M683" s="11">
        <f t="shared" si="218"/>
        <v>1.00797414</v>
      </c>
      <c r="N683" s="11">
        <f t="shared" ca="1" si="219"/>
        <v>1.018779441</v>
      </c>
      <c r="O683" s="15">
        <f t="shared" si="224"/>
        <v>0</v>
      </c>
      <c r="P683" s="149">
        <f t="shared" ca="1" si="226"/>
        <v>3.9584991615767472E-2</v>
      </c>
      <c r="Q683" s="19">
        <f t="shared" si="206"/>
        <v>0</v>
      </c>
      <c r="R683" s="13">
        <f t="shared" si="225"/>
        <v>0</v>
      </c>
      <c r="S683" s="13"/>
      <c r="T683" s="13"/>
      <c r="U683" s="13"/>
      <c r="V683" s="13"/>
      <c r="W683" s="4" t="str">
        <f t="shared" si="221"/>
        <v>A+J=</v>
      </c>
      <c r="X683" s="30">
        <f t="shared" si="222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3"/>
        <v>44942</v>
      </c>
      <c r="B684" s="14">
        <f t="shared" ca="1" si="209"/>
        <v>1.0482309082824344</v>
      </c>
      <c r="C684" s="13">
        <f t="shared" ca="1" si="210"/>
        <v>1.0086459166666668</v>
      </c>
      <c r="D684" s="12">
        <f ca="1">IF(A684&lt;$B$1,VLOOKUP(A684,[1]DI!$A$4:$B$15000,2,FALSE),0)</f>
        <v>0.13650000000000001</v>
      </c>
      <c r="E684" s="13">
        <f t="shared" ca="1" si="211"/>
        <v>1.00050788</v>
      </c>
      <c r="F684" s="13">
        <f ca="1">(TRUNC(PRODUCT($E$12:$E683),16))</f>
        <v>1.1753803660359301</v>
      </c>
      <c r="G684" s="13">
        <f t="shared" ca="1" si="212"/>
        <v>1.1629141329784201</v>
      </c>
      <c r="H684" s="13">
        <f t="shared" ca="1" si="213"/>
        <v>1.01071982</v>
      </c>
      <c r="I684" s="12">
        <f t="shared" si="214"/>
        <v>0.1</v>
      </c>
      <c r="J684" s="30">
        <f t="shared" si="215"/>
        <v>44911</v>
      </c>
      <c r="K684" s="2">
        <f t="shared" si="216"/>
        <v>21</v>
      </c>
      <c r="L684" s="15">
        <f t="shared" si="217"/>
        <v>21</v>
      </c>
      <c r="M684" s="11">
        <f t="shared" si="218"/>
        <v>1.00797414</v>
      </c>
      <c r="N684" s="11">
        <f t="shared" ca="1" si="219"/>
        <v>1.018779441</v>
      </c>
      <c r="O684" s="15">
        <f t="shared" si="224"/>
        <v>0</v>
      </c>
      <c r="P684" s="149">
        <f t="shared" ca="1" si="226"/>
        <v>3.9584991615767472E-2</v>
      </c>
      <c r="Q684" s="19">
        <f t="shared" si="206"/>
        <v>0</v>
      </c>
      <c r="R684" s="13">
        <f t="shared" si="225"/>
        <v>0</v>
      </c>
      <c r="S684" s="13"/>
      <c r="T684" s="13"/>
      <c r="U684" s="13"/>
      <c r="V684" s="13"/>
      <c r="W684" s="4" t="str">
        <f t="shared" si="221"/>
        <v>A+J=</v>
      </c>
      <c r="X684" s="30">
        <f t="shared" si="222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3"/>
        <v>44943</v>
      </c>
      <c r="B685" s="14">
        <f t="shared" ca="1" si="209"/>
        <v>1.0491600256760709</v>
      </c>
      <c r="C685" s="13">
        <f t="shared" ca="1" si="210"/>
        <v>1.0086459166666668</v>
      </c>
      <c r="D685" s="12">
        <f ca="1">IF(A685&lt;$B$1,VLOOKUP(A685,[1]DI!$A$4:$B$15000,2,FALSE),0)</f>
        <v>0.13650000000000001</v>
      </c>
      <c r="E685" s="13">
        <f t="shared" ca="1" si="211"/>
        <v>1.00050788</v>
      </c>
      <c r="F685" s="13">
        <f ca="1">(TRUNC(PRODUCT($E$12:$E684),16))</f>
        <v>1.1759773182162301</v>
      </c>
      <c r="G685" s="13">
        <f t="shared" ca="1" si="212"/>
        <v>1.1629141329784201</v>
      </c>
      <c r="H685" s="13">
        <f t="shared" ca="1" si="213"/>
        <v>1.01123315</v>
      </c>
      <c r="I685" s="12">
        <f t="shared" si="214"/>
        <v>0.1</v>
      </c>
      <c r="J685" s="30">
        <f t="shared" si="215"/>
        <v>44911</v>
      </c>
      <c r="K685" s="2">
        <f t="shared" si="216"/>
        <v>22</v>
      </c>
      <c r="L685" s="15">
        <f t="shared" si="217"/>
        <v>22</v>
      </c>
      <c r="M685" s="11">
        <f t="shared" si="218"/>
        <v>1.0083554429999999</v>
      </c>
      <c r="N685" s="11">
        <f t="shared" ca="1" si="219"/>
        <v>1.019682451</v>
      </c>
      <c r="O685" s="15">
        <f t="shared" si="224"/>
        <v>0</v>
      </c>
      <c r="P685" s="149">
        <f t="shared" ca="1" si="226"/>
        <v>4.0514109009404171E-2</v>
      </c>
      <c r="Q685" s="19">
        <f t="shared" si="206"/>
        <v>0</v>
      </c>
      <c r="R685" s="13">
        <f t="shared" si="225"/>
        <v>0</v>
      </c>
      <c r="S685" s="13"/>
      <c r="T685" s="13"/>
      <c r="U685" s="13"/>
      <c r="V685" s="13"/>
      <c r="W685" s="4" t="str">
        <f t="shared" si="221"/>
        <v>A+J=</v>
      </c>
      <c r="X685" s="30">
        <f t="shared" si="222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3"/>
        <v>44944</v>
      </c>
      <c r="B686" s="14">
        <f t="shared" ca="1" si="209"/>
        <v>1.0500899490772171</v>
      </c>
      <c r="C686" s="13">
        <f t="shared" ca="1" si="210"/>
        <v>1.0086459166666668</v>
      </c>
      <c r="D686" s="12">
        <f ca="1">IF(A686&lt;$B$1,VLOOKUP(A686,[1]DI!$A$4:$B$15000,2,FALSE),0)</f>
        <v>0.13650000000000001</v>
      </c>
      <c r="E686" s="13">
        <f t="shared" ca="1" si="211"/>
        <v>1.00050788</v>
      </c>
      <c r="F686" s="13">
        <f ca="1">(TRUNC(PRODUCT($E$12:$E685),16))</f>
        <v>1.17657457357661</v>
      </c>
      <c r="G686" s="13">
        <f t="shared" ca="1" si="212"/>
        <v>1.1629141329784201</v>
      </c>
      <c r="H686" s="13">
        <f t="shared" ca="1" si="213"/>
        <v>1.01174673</v>
      </c>
      <c r="I686" s="12">
        <f t="shared" si="214"/>
        <v>0.1</v>
      </c>
      <c r="J686" s="30">
        <f t="shared" si="215"/>
        <v>44911</v>
      </c>
      <c r="K686" s="2">
        <f t="shared" si="216"/>
        <v>23</v>
      </c>
      <c r="L686" s="15">
        <f t="shared" si="217"/>
        <v>23</v>
      </c>
      <c r="M686" s="11">
        <f t="shared" si="218"/>
        <v>1.0087368910000001</v>
      </c>
      <c r="N686" s="11">
        <f t="shared" ca="1" si="219"/>
        <v>1.0205862510000001</v>
      </c>
      <c r="O686" s="15">
        <f t="shared" si="224"/>
        <v>0</v>
      </c>
      <c r="P686" s="149">
        <f t="shared" ca="1" si="226"/>
        <v>4.1444032410550169E-2</v>
      </c>
      <c r="Q686" s="19">
        <f t="shared" si="206"/>
        <v>0</v>
      </c>
      <c r="R686" s="13">
        <f t="shared" si="225"/>
        <v>0</v>
      </c>
      <c r="S686" s="13"/>
      <c r="T686" s="13"/>
      <c r="U686" s="13"/>
      <c r="V686" s="13"/>
      <c r="W686" s="4" t="str">
        <f t="shared" si="221"/>
        <v>A+J=</v>
      </c>
      <c r="X686" s="30">
        <f t="shared" si="222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3"/>
        <v>44945</v>
      </c>
      <c r="B687" s="14">
        <f t="shared" ca="1" si="209"/>
        <v>1.051020708870863</v>
      </c>
      <c r="C687" s="13">
        <f t="shared" ca="1" si="210"/>
        <v>1.0086459166666668</v>
      </c>
      <c r="D687" s="12">
        <f ca="1">IF(A687&lt;$B$1,VLOOKUP(A687,[1]DI!$A$4:$B$15000,2,FALSE),0)</f>
        <v>0.13650000000000001</v>
      </c>
      <c r="E687" s="13">
        <f t="shared" ca="1" si="211"/>
        <v>1.00050788</v>
      </c>
      <c r="F687" s="13">
        <f ca="1">(TRUNC(PRODUCT($E$12:$E686),16))</f>
        <v>1.17717213227104</v>
      </c>
      <c r="G687" s="13">
        <f t="shared" ca="1" si="212"/>
        <v>1.1629141329784201</v>
      </c>
      <c r="H687" s="13">
        <f t="shared" ca="1" si="213"/>
        <v>1.01226058</v>
      </c>
      <c r="I687" s="12">
        <f t="shared" si="214"/>
        <v>0.1</v>
      </c>
      <c r="J687" s="30">
        <f t="shared" si="215"/>
        <v>44911</v>
      </c>
      <c r="K687" s="2">
        <f t="shared" si="216"/>
        <v>24</v>
      </c>
      <c r="L687" s="15">
        <f t="shared" si="217"/>
        <v>24</v>
      </c>
      <c r="M687" s="11">
        <f t="shared" si="218"/>
        <v>1.0091184820000001</v>
      </c>
      <c r="N687" s="11">
        <f t="shared" ca="1" si="219"/>
        <v>1.0214908599999999</v>
      </c>
      <c r="O687" s="15">
        <f t="shared" si="224"/>
        <v>0</v>
      </c>
      <c r="P687" s="149">
        <f t="shared" ca="1" si="226"/>
        <v>4.2374792204196196E-2</v>
      </c>
      <c r="Q687" s="19">
        <f t="shared" si="206"/>
        <v>0</v>
      </c>
      <c r="R687" s="13">
        <f t="shared" si="225"/>
        <v>0</v>
      </c>
      <c r="S687" s="13"/>
      <c r="T687" s="13"/>
      <c r="U687" s="13"/>
      <c r="V687" s="13"/>
      <c r="W687" s="4" t="str">
        <f t="shared" si="221"/>
        <v>A+J=</v>
      </c>
      <c r="X687" s="30">
        <f t="shared" si="222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3"/>
        <v>44946</v>
      </c>
      <c r="B688" s="14">
        <f t="shared" ca="1" si="209"/>
        <v>1.0519522846922811</v>
      </c>
      <c r="C688" s="13">
        <f t="shared" ca="1" si="210"/>
        <v>1.0086459166666668</v>
      </c>
      <c r="D688" s="12">
        <f ca="1">IF(A688&lt;$B$1,VLOOKUP(A688,[1]DI!$A$4:$B$15000,2,FALSE),0)</f>
        <v>0.13650000000000001</v>
      </c>
      <c r="E688" s="13">
        <f t="shared" ca="1" si="211"/>
        <v>1.00050788</v>
      </c>
      <c r="F688" s="13">
        <f ca="1">(TRUNC(PRODUCT($E$12:$E687),16))</f>
        <v>1.17776999445358</v>
      </c>
      <c r="G688" s="13">
        <f t="shared" ca="1" si="212"/>
        <v>1.1629141329784201</v>
      </c>
      <c r="H688" s="13">
        <f t="shared" ca="1" si="213"/>
        <v>1.0127746799999999</v>
      </c>
      <c r="I688" s="12">
        <f t="shared" si="214"/>
        <v>0.1</v>
      </c>
      <c r="J688" s="30">
        <f t="shared" si="215"/>
        <v>44911</v>
      </c>
      <c r="K688" s="2">
        <f t="shared" si="216"/>
        <v>25</v>
      </c>
      <c r="L688" s="15">
        <f t="shared" si="217"/>
        <v>25</v>
      </c>
      <c r="M688" s="11">
        <f t="shared" si="218"/>
        <v>1.0095002179999999</v>
      </c>
      <c r="N688" s="11">
        <f t="shared" ca="1" si="219"/>
        <v>1.0223962600000001</v>
      </c>
      <c r="O688" s="15">
        <f t="shared" si="224"/>
        <v>0</v>
      </c>
      <c r="P688" s="149">
        <f t="shared" ca="1" si="226"/>
        <v>4.3306368025614203E-2</v>
      </c>
      <c r="Q688" s="19">
        <f t="shared" si="206"/>
        <v>0</v>
      </c>
      <c r="R688" s="13">
        <f t="shared" si="225"/>
        <v>0</v>
      </c>
      <c r="S688" s="13"/>
      <c r="T688" s="13"/>
      <c r="U688" s="13"/>
      <c r="V688" s="13"/>
      <c r="W688" s="4" t="str">
        <f t="shared" si="221"/>
        <v>A+J=</v>
      </c>
      <c r="X688" s="30">
        <f t="shared" si="222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3"/>
        <v>44947</v>
      </c>
      <c r="B689" s="14">
        <f t="shared" ca="1" si="209"/>
        <v>1.0528846969872496</v>
      </c>
      <c r="C689" s="13">
        <f t="shared" ca="1" si="210"/>
        <v>1.0086459166666668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1.17836816027836</v>
      </c>
      <c r="G689" s="13">
        <f t="shared" ca="1" si="212"/>
        <v>1.1629141329784201</v>
      </c>
      <c r="H689" s="13">
        <f t="shared" ca="1" si="213"/>
        <v>1.01328905</v>
      </c>
      <c r="I689" s="12">
        <f t="shared" si="214"/>
        <v>0.1</v>
      </c>
      <c r="J689" s="30">
        <f t="shared" si="215"/>
        <v>44911</v>
      </c>
      <c r="K689" s="2">
        <f t="shared" si="216"/>
        <v>25</v>
      </c>
      <c r="L689" s="15">
        <f t="shared" si="217"/>
        <v>26</v>
      </c>
      <c r="M689" s="11">
        <f t="shared" si="218"/>
        <v>1.0098820989999999</v>
      </c>
      <c r="N689" s="11">
        <f t="shared" ca="1" si="219"/>
        <v>1.023302473</v>
      </c>
      <c r="O689" s="15">
        <f t="shared" si="224"/>
        <v>0</v>
      </c>
      <c r="P689" s="149">
        <f t="shared" ca="1" si="226"/>
        <v>4.4238780320582913E-2</v>
      </c>
      <c r="Q689" s="19">
        <f t="shared" si="206"/>
        <v>0</v>
      </c>
      <c r="R689" s="13">
        <f t="shared" si="225"/>
        <v>0</v>
      </c>
      <c r="S689" s="13"/>
      <c r="T689" s="13"/>
      <c r="U689" s="13"/>
      <c r="V689" s="13"/>
      <c r="W689" s="4" t="str">
        <f t="shared" si="221"/>
        <v>A+J=</v>
      </c>
      <c r="X689" s="30">
        <f t="shared" si="222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3"/>
        <v>44948</v>
      </c>
      <c r="B690" s="14">
        <f t="shared" ca="1" si="209"/>
        <v>1.0528846969872496</v>
      </c>
      <c r="C690" s="13">
        <f t="shared" ca="1" si="210"/>
        <v>1.0086459166666668</v>
      </c>
      <c r="D690" s="12">
        <f ca="1">IF(A690&lt;$B$1,VLOOKUP(A690,[1]DI!$A$4:$B$15000,2,FALSE),0)</f>
        <v>0</v>
      </c>
      <c r="E690" s="13">
        <f t="shared" ca="1" si="211"/>
        <v>1</v>
      </c>
      <c r="F690" s="13">
        <f ca="1">(TRUNC(PRODUCT($E$12:$E689),16))</f>
        <v>1.17836816027836</v>
      </c>
      <c r="G690" s="13">
        <f t="shared" ca="1" si="212"/>
        <v>1.1629141329784201</v>
      </c>
      <c r="H690" s="13">
        <f t="shared" ca="1" si="213"/>
        <v>1.01328905</v>
      </c>
      <c r="I690" s="12">
        <f t="shared" si="214"/>
        <v>0.1</v>
      </c>
      <c r="J690" s="30">
        <f t="shared" si="215"/>
        <v>44911</v>
      </c>
      <c r="K690" s="2">
        <f t="shared" si="216"/>
        <v>25</v>
      </c>
      <c r="L690" s="15">
        <f t="shared" si="217"/>
        <v>26</v>
      </c>
      <c r="M690" s="11">
        <f t="shared" si="218"/>
        <v>1.0098820989999999</v>
      </c>
      <c r="N690" s="11">
        <f t="shared" ca="1" si="219"/>
        <v>1.023302473</v>
      </c>
      <c r="O690" s="15">
        <f t="shared" si="224"/>
        <v>0</v>
      </c>
      <c r="P690" s="149">
        <f t="shared" ca="1" si="226"/>
        <v>4.4238780320582913E-2</v>
      </c>
      <c r="Q690" s="19">
        <f t="shared" si="206"/>
        <v>0</v>
      </c>
      <c r="R690" s="13">
        <f t="shared" si="225"/>
        <v>0</v>
      </c>
      <c r="S690" s="13"/>
      <c r="T690" s="13"/>
      <c r="U690" s="13"/>
      <c r="V690" s="13"/>
      <c r="W690" s="4" t="str">
        <f t="shared" si="221"/>
        <v>A+J=</v>
      </c>
      <c r="X690" s="30">
        <f t="shared" si="222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3"/>
        <v>44949</v>
      </c>
      <c r="B691" s="14">
        <f t="shared" ca="1" si="209"/>
        <v>1.0528846969872496</v>
      </c>
      <c r="C691" s="13">
        <f t="shared" ca="1" si="210"/>
        <v>1.0086459166666668</v>
      </c>
      <c r="D691" s="12">
        <f ca="1">IF(A691&lt;$B$1,VLOOKUP(A691,[1]DI!$A$4:$B$15000,2,FALSE),0)</f>
        <v>0.13650000000000001</v>
      </c>
      <c r="E691" s="13">
        <f t="shared" ca="1" si="211"/>
        <v>1.00050788</v>
      </c>
      <c r="F691" s="13">
        <f ca="1">(TRUNC(PRODUCT($E$12:$E690),16))</f>
        <v>1.17836816027836</v>
      </c>
      <c r="G691" s="13">
        <f t="shared" ca="1" si="212"/>
        <v>1.1629141329784201</v>
      </c>
      <c r="H691" s="13">
        <f t="shared" ca="1" si="213"/>
        <v>1.01328905</v>
      </c>
      <c r="I691" s="12">
        <f t="shared" si="214"/>
        <v>0.1</v>
      </c>
      <c r="J691" s="30">
        <f t="shared" si="215"/>
        <v>44911</v>
      </c>
      <c r="K691" s="2">
        <f t="shared" si="216"/>
        <v>26</v>
      </c>
      <c r="L691" s="15">
        <f t="shared" si="217"/>
        <v>26</v>
      </c>
      <c r="M691" s="11">
        <f t="shared" si="218"/>
        <v>1.0098820989999999</v>
      </c>
      <c r="N691" s="11">
        <f t="shared" ca="1" si="219"/>
        <v>1.023302473</v>
      </c>
      <c r="O691" s="15">
        <f t="shared" si="224"/>
        <v>0</v>
      </c>
      <c r="P691" s="149">
        <f t="shared" ca="1" si="226"/>
        <v>4.4238780320582913E-2</v>
      </c>
      <c r="Q691" s="19">
        <f t="shared" si="206"/>
        <v>0</v>
      </c>
      <c r="R691" s="13">
        <f t="shared" si="225"/>
        <v>0</v>
      </c>
      <c r="S691" s="13"/>
      <c r="T691" s="13"/>
      <c r="U691" s="13"/>
      <c r="V691" s="13"/>
      <c r="W691" s="4" t="str">
        <f t="shared" si="221"/>
        <v>A+J=</v>
      </c>
      <c r="X691" s="30">
        <f t="shared" si="222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3"/>
        <v>44950</v>
      </c>
      <c r="B692" s="14">
        <f t="shared" ca="1" si="209"/>
        <v>1.0538179254923543</v>
      </c>
      <c r="C692" s="13">
        <f t="shared" ca="1" si="210"/>
        <v>1.0086459166666668</v>
      </c>
      <c r="D692" s="12">
        <f ca="1">IF(A692&lt;$B$1,VLOOKUP(A692,[1]DI!$A$4:$B$15000,2,FALSE),0)</f>
        <v>0.13650000000000001</v>
      </c>
      <c r="E692" s="13">
        <f t="shared" ca="1" si="211"/>
        <v>1.00050788</v>
      </c>
      <c r="F692" s="13">
        <f ca="1">(TRUNC(PRODUCT($E$12:$E691),16))</f>
        <v>1.1789666298996</v>
      </c>
      <c r="G692" s="13">
        <f t="shared" ca="1" si="212"/>
        <v>1.1629141329784201</v>
      </c>
      <c r="H692" s="13">
        <f t="shared" ca="1" si="213"/>
        <v>1.0138036800000001</v>
      </c>
      <c r="I692" s="12">
        <f t="shared" si="214"/>
        <v>0.1</v>
      </c>
      <c r="J692" s="30">
        <f t="shared" si="215"/>
        <v>44911</v>
      </c>
      <c r="K692" s="2">
        <f t="shared" si="216"/>
        <v>27</v>
      </c>
      <c r="L692" s="15">
        <f t="shared" si="217"/>
        <v>27</v>
      </c>
      <c r="M692" s="11">
        <f t="shared" si="218"/>
        <v>1.010264123</v>
      </c>
      <c r="N692" s="11">
        <f t="shared" ca="1" si="219"/>
        <v>1.0242094859999999</v>
      </c>
      <c r="O692" s="15">
        <f t="shared" si="224"/>
        <v>0</v>
      </c>
      <c r="P692" s="149">
        <f t="shared" ca="1" si="226"/>
        <v>4.5172008825687615E-2</v>
      </c>
      <c r="Q692" s="19">
        <f t="shared" si="206"/>
        <v>0</v>
      </c>
      <c r="R692" s="13">
        <f t="shared" si="225"/>
        <v>0</v>
      </c>
      <c r="S692" s="13"/>
      <c r="T692" s="13"/>
      <c r="U692" s="13"/>
      <c r="V692" s="13"/>
      <c r="W692" s="4" t="str">
        <f t="shared" si="221"/>
        <v>A+J=</v>
      </c>
      <c r="X692" s="30">
        <f t="shared" si="222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3"/>
        <v>44951</v>
      </c>
      <c r="B693" s="14">
        <f t="shared" ca="1" si="209"/>
        <v>1.0547519902886457</v>
      </c>
      <c r="C693" s="13">
        <f t="shared" ca="1" si="210"/>
        <v>1.0086459166666668</v>
      </c>
      <c r="D693" s="12">
        <f ca="1">IF(A693&lt;$B$1,VLOOKUP(A693,[1]DI!$A$4:$B$15000,2,FALSE),0)</f>
        <v>0.13650000000000001</v>
      </c>
      <c r="E693" s="13">
        <f t="shared" ca="1" si="211"/>
        <v>1.00050788</v>
      </c>
      <c r="F693" s="13">
        <f ca="1">(TRUNC(PRODUCT($E$12:$E692),16))</f>
        <v>1.1795654034715899</v>
      </c>
      <c r="G693" s="13">
        <f t="shared" ca="1" si="212"/>
        <v>1.1629141329784201</v>
      </c>
      <c r="H693" s="13">
        <f t="shared" ca="1" si="213"/>
        <v>1.0143185699999999</v>
      </c>
      <c r="I693" s="12">
        <f t="shared" si="214"/>
        <v>0.1</v>
      </c>
      <c r="J693" s="30">
        <f t="shared" si="215"/>
        <v>44911</v>
      </c>
      <c r="K693" s="2">
        <f t="shared" si="216"/>
        <v>28</v>
      </c>
      <c r="L693" s="15">
        <f t="shared" si="217"/>
        <v>28</v>
      </c>
      <c r="M693" s="11">
        <f t="shared" si="218"/>
        <v>1.010646293</v>
      </c>
      <c r="N693" s="11">
        <f t="shared" ca="1" si="219"/>
        <v>1.025117303</v>
      </c>
      <c r="O693" s="15">
        <f t="shared" si="224"/>
        <v>0</v>
      </c>
      <c r="P693" s="149">
        <f t="shared" ca="1" si="226"/>
        <v>4.6106073621979007E-2</v>
      </c>
      <c r="Q693" s="19">
        <f t="shared" si="206"/>
        <v>0</v>
      </c>
      <c r="R693" s="13">
        <f t="shared" si="225"/>
        <v>0</v>
      </c>
      <c r="S693" s="13"/>
      <c r="T693" s="13"/>
      <c r="U693" s="13"/>
      <c r="V693" s="13"/>
      <c r="W693" s="4" t="str">
        <f t="shared" si="221"/>
        <v>A+J=</v>
      </c>
      <c r="X693" s="30">
        <f t="shared" si="222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3"/>
        <v>44952</v>
      </c>
      <c r="B694" s="14">
        <f t="shared" ca="1" si="209"/>
        <v>1.0556868713355985</v>
      </c>
      <c r="C694" s="13">
        <f t="shared" ca="1" si="210"/>
        <v>1.0086459166666668</v>
      </c>
      <c r="D694" s="12">
        <f ca="1">IF(A694&lt;$B$1,VLOOKUP(A694,[1]DI!$A$4:$B$15000,2,FALSE),0)</f>
        <v>0.13650000000000001</v>
      </c>
      <c r="E694" s="13">
        <f t="shared" ca="1" si="211"/>
        <v>1.00050788</v>
      </c>
      <c r="F694" s="13">
        <f ca="1">(TRUNC(PRODUCT($E$12:$E693),16))</f>
        <v>1.18016448114871</v>
      </c>
      <c r="G694" s="13">
        <f t="shared" ca="1" si="212"/>
        <v>1.1629141329784201</v>
      </c>
      <c r="H694" s="13">
        <f t="shared" ca="1" si="213"/>
        <v>1.0148337199999999</v>
      </c>
      <c r="I694" s="12">
        <f t="shared" si="214"/>
        <v>0.1</v>
      </c>
      <c r="J694" s="30">
        <f t="shared" si="215"/>
        <v>44911</v>
      </c>
      <c r="K694" s="2">
        <f t="shared" si="216"/>
        <v>29</v>
      </c>
      <c r="L694" s="15">
        <f t="shared" si="217"/>
        <v>29</v>
      </c>
      <c r="M694" s="11">
        <f t="shared" si="218"/>
        <v>1.0110286070000001</v>
      </c>
      <c r="N694" s="11">
        <f t="shared" ca="1" si="219"/>
        <v>1.0260259220000001</v>
      </c>
      <c r="O694" s="15">
        <f t="shared" si="224"/>
        <v>0</v>
      </c>
      <c r="P694" s="149">
        <f t="shared" ca="1" si="226"/>
        <v>4.7040954668931739E-2</v>
      </c>
      <c r="Q694" s="19">
        <f t="shared" si="206"/>
        <v>0</v>
      </c>
      <c r="R694" s="13">
        <f t="shared" si="225"/>
        <v>0</v>
      </c>
      <c r="S694" s="13"/>
      <c r="T694" s="13"/>
      <c r="U694" s="13"/>
      <c r="V694" s="13"/>
      <c r="W694" s="4" t="str">
        <f t="shared" si="221"/>
        <v>A+J=</v>
      </c>
      <c r="X694" s="30">
        <f t="shared" si="222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3"/>
        <v>44953</v>
      </c>
      <c r="B695" s="14">
        <f t="shared" ca="1" si="209"/>
        <v>1.0566225988763647</v>
      </c>
      <c r="C695" s="13">
        <f t="shared" ca="1" si="210"/>
        <v>1.0086459166666668</v>
      </c>
      <c r="D695" s="12">
        <f ca="1">IF(A695&lt;$B$1,VLOOKUP(A695,[1]DI!$A$4:$B$15000,2,FALSE),0)</f>
        <v>0.13650000000000001</v>
      </c>
      <c r="E695" s="13">
        <f t="shared" ca="1" si="211"/>
        <v>1.00050788</v>
      </c>
      <c r="F695" s="13">
        <f ca="1">(TRUNC(PRODUCT($E$12:$E694),16))</f>
        <v>1.1807638630854</v>
      </c>
      <c r="G695" s="13">
        <f t="shared" ca="1" si="212"/>
        <v>1.1629141329784201</v>
      </c>
      <c r="H695" s="13">
        <f t="shared" ca="1" si="213"/>
        <v>1.0153491400000001</v>
      </c>
      <c r="I695" s="12">
        <f t="shared" si="214"/>
        <v>0.1</v>
      </c>
      <c r="J695" s="30">
        <f t="shared" si="215"/>
        <v>44911</v>
      </c>
      <c r="K695" s="2">
        <f t="shared" si="216"/>
        <v>30</v>
      </c>
      <c r="L695" s="15">
        <f t="shared" si="217"/>
        <v>30</v>
      </c>
      <c r="M695" s="11">
        <f t="shared" si="218"/>
        <v>1.0114110650000001</v>
      </c>
      <c r="N695" s="11">
        <f t="shared" ca="1" si="219"/>
        <v>1.026935355</v>
      </c>
      <c r="O695" s="15">
        <f t="shared" si="224"/>
        <v>0</v>
      </c>
      <c r="P695" s="149">
        <f t="shared" ca="1" si="226"/>
        <v>4.7976682209697849E-2</v>
      </c>
      <c r="Q695" s="19">
        <f t="shared" si="206"/>
        <v>0</v>
      </c>
      <c r="R695" s="13">
        <f t="shared" si="225"/>
        <v>0</v>
      </c>
      <c r="S695" s="13"/>
      <c r="T695" s="13"/>
      <c r="U695" s="13"/>
      <c r="V695" s="13"/>
      <c r="W695" s="4" t="str">
        <f t="shared" si="221"/>
        <v>A+J=</v>
      </c>
      <c r="X695" s="30">
        <f t="shared" si="222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3"/>
        <v>44954</v>
      </c>
      <c r="B696" s="14">
        <f t="shared" ca="1" si="209"/>
        <v>1.0575591425056907</v>
      </c>
      <c r="C696" s="13">
        <f t="shared" ca="1" si="210"/>
        <v>1.0086459166666668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1.18136354943618</v>
      </c>
      <c r="G696" s="13">
        <f t="shared" ca="1" si="212"/>
        <v>1.1629141329784201</v>
      </c>
      <c r="H696" s="13">
        <f t="shared" ca="1" si="213"/>
        <v>1.0158648100000001</v>
      </c>
      <c r="I696" s="12">
        <f t="shared" si="214"/>
        <v>0.1</v>
      </c>
      <c r="J696" s="30">
        <f t="shared" si="215"/>
        <v>44911</v>
      </c>
      <c r="K696" s="2">
        <f t="shared" si="216"/>
        <v>30</v>
      </c>
      <c r="L696" s="15">
        <f t="shared" si="217"/>
        <v>31</v>
      </c>
      <c r="M696" s="11">
        <f t="shared" si="218"/>
        <v>1.0117936679999999</v>
      </c>
      <c r="N696" s="11">
        <f t="shared" ca="1" si="219"/>
        <v>1.0278455820000001</v>
      </c>
      <c r="O696" s="15">
        <f t="shared" si="224"/>
        <v>0</v>
      </c>
      <c r="P696" s="149">
        <f t="shared" ca="1" si="226"/>
        <v>4.8913225839023938E-2</v>
      </c>
      <c r="Q696" s="19">
        <f t="shared" si="206"/>
        <v>0</v>
      </c>
      <c r="R696" s="13">
        <f t="shared" si="225"/>
        <v>0</v>
      </c>
      <c r="S696" s="13"/>
      <c r="T696" s="13"/>
      <c r="U696" s="13"/>
      <c r="V696" s="13"/>
      <c r="W696" s="4" t="str">
        <f t="shared" si="221"/>
        <v>A+J=</v>
      </c>
      <c r="X696" s="30">
        <f t="shared" si="222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3"/>
        <v>44955</v>
      </c>
      <c r="B697" s="14">
        <f t="shared" ca="1" si="209"/>
        <v>1.0575591425056907</v>
      </c>
      <c r="C697" s="13">
        <f t="shared" ca="1" si="210"/>
        <v>1.0086459166666668</v>
      </c>
      <c r="D697" s="12">
        <f ca="1">IF(A697&lt;$B$1,VLOOKUP(A697,[1]DI!$A$4:$B$15000,2,FALSE),0)</f>
        <v>0</v>
      </c>
      <c r="E697" s="13">
        <f t="shared" ca="1" si="211"/>
        <v>1</v>
      </c>
      <c r="F697" s="13">
        <f ca="1">(TRUNC(PRODUCT($E$12:$E696),16))</f>
        <v>1.18136354943618</v>
      </c>
      <c r="G697" s="13">
        <f t="shared" ca="1" si="212"/>
        <v>1.1629141329784201</v>
      </c>
      <c r="H697" s="13">
        <f t="shared" ca="1" si="213"/>
        <v>1.0158648100000001</v>
      </c>
      <c r="I697" s="12">
        <f t="shared" si="214"/>
        <v>0.1</v>
      </c>
      <c r="J697" s="30">
        <f t="shared" si="215"/>
        <v>44911</v>
      </c>
      <c r="K697" s="2">
        <f t="shared" si="216"/>
        <v>30</v>
      </c>
      <c r="L697" s="15">
        <f t="shared" si="217"/>
        <v>31</v>
      </c>
      <c r="M697" s="11">
        <f t="shared" si="218"/>
        <v>1.0117936679999999</v>
      </c>
      <c r="N697" s="11">
        <f t="shared" ca="1" si="219"/>
        <v>1.0278455820000001</v>
      </c>
      <c r="O697" s="15">
        <f t="shared" si="224"/>
        <v>0</v>
      </c>
      <c r="P697" s="149">
        <f t="shared" ca="1" si="226"/>
        <v>4.8913225839023938E-2</v>
      </c>
      <c r="Q697" s="19">
        <f t="shared" ref="Q697:Q726" si="227">IF($O697&gt;0,VLOOKUP($O697,$Z$12:$AF$150,7),0)</f>
        <v>0</v>
      </c>
      <c r="R697" s="13">
        <f t="shared" si="225"/>
        <v>0</v>
      </c>
      <c r="S697" s="13"/>
      <c r="T697" s="13"/>
      <c r="U697" s="13"/>
      <c r="V697" s="13"/>
      <c r="W697" s="4" t="str">
        <f t="shared" si="221"/>
        <v>A+J=</v>
      </c>
      <c r="X697" s="30">
        <f t="shared" si="222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3"/>
        <v>44956</v>
      </c>
      <c r="B698" s="14">
        <f t="shared" ca="1" si="209"/>
        <v>1.0575591425056907</v>
      </c>
      <c r="C698" s="13">
        <f t="shared" ca="1" si="210"/>
        <v>1.0086459166666668</v>
      </c>
      <c r="D698" s="12">
        <f ca="1">IF(A698&lt;$B$1,VLOOKUP(A698,[1]DI!$A$4:$B$15000,2,FALSE),0)</f>
        <v>0.13650000000000001</v>
      </c>
      <c r="E698" s="13">
        <f t="shared" ca="1" si="211"/>
        <v>1.00050788</v>
      </c>
      <c r="F698" s="13">
        <f ca="1">(TRUNC(PRODUCT($E$12:$E697),16))</f>
        <v>1.18136354943618</v>
      </c>
      <c r="G698" s="13">
        <f t="shared" ca="1" si="212"/>
        <v>1.1629141329784201</v>
      </c>
      <c r="H698" s="13">
        <f t="shared" ca="1" si="213"/>
        <v>1.0158648100000001</v>
      </c>
      <c r="I698" s="12">
        <f t="shared" si="214"/>
        <v>0.1</v>
      </c>
      <c r="J698" s="30">
        <f t="shared" si="215"/>
        <v>44911</v>
      </c>
      <c r="K698" s="2">
        <f t="shared" si="216"/>
        <v>31</v>
      </c>
      <c r="L698" s="15">
        <f t="shared" si="217"/>
        <v>31</v>
      </c>
      <c r="M698" s="11">
        <f t="shared" si="218"/>
        <v>1.0117936679999999</v>
      </c>
      <c r="N698" s="11">
        <f t="shared" ca="1" si="219"/>
        <v>1.0278455820000001</v>
      </c>
      <c r="O698" s="15">
        <f t="shared" si="224"/>
        <v>0</v>
      </c>
      <c r="P698" s="149">
        <f t="shared" ca="1" si="226"/>
        <v>4.8913225839023938E-2</v>
      </c>
      <c r="Q698" s="19">
        <f t="shared" si="227"/>
        <v>0</v>
      </c>
      <c r="R698" s="13">
        <f t="shared" si="225"/>
        <v>0</v>
      </c>
      <c r="S698" s="13"/>
      <c r="T698" s="13"/>
      <c r="U698" s="13"/>
      <c r="V698" s="13"/>
      <c r="W698" s="4" t="str">
        <f t="shared" si="221"/>
        <v>A+J=</v>
      </c>
      <c r="X698" s="30">
        <f t="shared" si="222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3"/>
        <v>44957</v>
      </c>
      <c r="B699" s="14">
        <f t="shared" ca="1" si="209"/>
        <v>1.0584965226693555</v>
      </c>
      <c r="C699" s="13">
        <f t="shared" ca="1" si="210"/>
        <v>1.0086459166666668</v>
      </c>
      <c r="D699" s="12">
        <f ca="1">IF(A699&lt;$B$1,VLOOKUP(A699,[1]DI!$A$4:$B$15000,2,FALSE),0)</f>
        <v>0.13650000000000001</v>
      </c>
      <c r="E699" s="13">
        <f t="shared" ca="1" si="211"/>
        <v>1.00050788</v>
      </c>
      <c r="F699" s="13">
        <f ca="1">(TRUNC(PRODUCT($E$12:$E698),16))</f>
        <v>1.1819635403556701</v>
      </c>
      <c r="G699" s="13">
        <f t="shared" ca="1" si="212"/>
        <v>1.1629141329784201</v>
      </c>
      <c r="H699" s="13">
        <f t="shared" ca="1" si="213"/>
        <v>1.0163807499999999</v>
      </c>
      <c r="I699" s="12">
        <f t="shared" si="214"/>
        <v>0.1</v>
      </c>
      <c r="J699" s="30">
        <f t="shared" si="215"/>
        <v>44911</v>
      </c>
      <c r="K699" s="2">
        <f t="shared" si="216"/>
        <v>32</v>
      </c>
      <c r="L699" s="15">
        <f t="shared" si="217"/>
        <v>32</v>
      </c>
      <c r="M699" s="11">
        <f t="shared" si="218"/>
        <v>1.012176416</v>
      </c>
      <c r="N699" s="11">
        <f t="shared" ca="1" si="219"/>
        <v>1.028756625</v>
      </c>
      <c r="O699" s="15">
        <f t="shared" si="224"/>
        <v>0</v>
      </c>
      <c r="P699" s="149">
        <f t="shared" ca="1" si="226"/>
        <v>4.9850606002688751E-2</v>
      </c>
      <c r="Q699" s="19">
        <f t="shared" si="227"/>
        <v>0</v>
      </c>
      <c r="R699" s="13">
        <f t="shared" si="225"/>
        <v>0</v>
      </c>
      <c r="S699" s="13"/>
      <c r="T699" s="13"/>
      <c r="U699" s="13"/>
      <c r="V699" s="13"/>
      <c r="W699" s="4" t="str">
        <f t="shared" si="221"/>
        <v>A+J=</v>
      </c>
      <c r="X699" s="30">
        <f t="shared" si="222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3"/>
        <v>44958</v>
      </c>
      <c r="B700" s="14">
        <f t="shared" ca="1" si="209"/>
        <v>1.0594347291444697</v>
      </c>
      <c r="C700" s="13">
        <f t="shared" ca="1" si="210"/>
        <v>1.0086459166666668</v>
      </c>
      <c r="D700" s="12">
        <f ca="1">IF(A700&lt;$B$1,VLOOKUP(A700,[1]DI!$A$4:$B$15000,2,FALSE),0)</f>
        <v>0.13650000000000001</v>
      </c>
      <c r="E700" s="13">
        <f t="shared" ca="1" si="211"/>
        <v>1.00050788</v>
      </c>
      <c r="F700" s="13">
        <f ca="1">(TRUNC(PRODUCT($E$12:$E699),16))</f>
        <v>1.18256383599854</v>
      </c>
      <c r="G700" s="13">
        <f t="shared" ca="1" si="212"/>
        <v>1.1629141329784201</v>
      </c>
      <c r="H700" s="13">
        <f t="shared" ca="1" si="213"/>
        <v>1.01689695</v>
      </c>
      <c r="I700" s="12">
        <f t="shared" si="214"/>
        <v>0.1</v>
      </c>
      <c r="J700" s="30">
        <f t="shared" si="215"/>
        <v>44911</v>
      </c>
      <c r="K700" s="2">
        <f t="shared" si="216"/>
        <v>33</v>
      </c>
      <c r="L700" s="15">
        <f t="shared" si="217"/>
        <v>33</v>
      </c>
      <c r="M700" s="11">
        <f t="shared" si="218"/>
        <v>1.012559309</v>
      </c>
      <c r="N700" s="11">
        <f t="shared" ca="1" si="219"/>
        <v>1.0296684730000001</v>
      </c>
      <c r="O700" s="15">
        <f t="shared" si="224"/>
        <v>0</v>
      </c>
      <c r="P700" s="149">
        <f t="shared" ca="1" si="226"/>
        <v>5.0788812477802911E-2</v>
      </c>
      <c r="Q700" s="19">
        <f t="shared" si="227"/>
        <v>0</v>
      </c>
      <c r="R700" s="13">
        <f t="shared" si="225"/>
        <v>0</v>
      </c>
      <c r="S700" s="13"/>
      <c r="T700" s="13"/>
      <c r="U700" s="13"/>
      <c r="V700" s="13"/>
      <c r="W700" s="4" t="str">
        <f t="shared" si="221"/>
        <v>A+J=</v>
      </c>
      <c r="X700" s="30">
        <f t="shared" si="222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3"/>
        <v>44959</v>
      </c>
      <c r="B701" s="14">
        <f t="shared" ca="1" si="209"/>
        <v>1.0603737619310332</v>
      </c>
      <c r="C701" s="13">
        <f t="shared" ca="1" si="210"/>
        <v>1.0086459166666668</v>
      </c>
      <c r="D701" s="12">
        <f ca="1">IF(A701&lt;$B$1,VLOOKUP(A701,[1]DI!$A$4:$B$15000,2,FALSE),0)</f>
        <v>0.13650000000000001</v>
      </c>
      <c r="E701" s="13">
        <f t="shared" ca="1" si="211"/>
        <v>1.00050788</v>
      </c>
      <c r="F701" s="13">
        <f ca="1">(TRUNC(PRODUCT($E$12:$E700),16))</f>
        <v>1.1831644365195699</v>
      </c>
      <c r="G701" s="13">
        <f t="shared" ca="1" si="212"/>
        <v>1.1629141329784201</v>
      </c>
      <c r="H701" s="13">
        <f t="shared" ca="1" si="213"/>
        <v>1.0174134100000001</v>
      </c>
      <c r="I701" s="12">
        <f t="shared" si="214"/>
        <v>0.1</v>
      </c>
      <c r="J701" s="30">
        <f t="shared" si="215"/>
        <v>44911</v>
      </c>
      <c r="K701" s="2">
        <f t="shared" si="216"/>
        <v>34</v>
      </c>
      <c r="L701" s="15">
        <f t="shared" si="217"/>
        <v>34</v>
      </c>
      <c r="M701" s="11">
        <f t="shared" si="218"/>
        <v>1.012942346</v>
      </c>
      <c r="N701" s="11">
        <f t="shared" ca="1" si="219"/>
        <v>1.030581126</v>
      </c>
      <c r="O701" s="15">
        <f t="shared" si="224"/>
        <v>0</v>
      </c>
      <c r="P701" s="149">
        <f t="shared" ca="1" si="226"/>
        <v>5.1727845264366419E-2</v>
      </c>
      <c r="Q701" s="19">
        <f t="shared" si="227"/>
        <v>0</v>
      </c>
      <c r="R701" s="13">
        <f t="shared" si="225"/>
        <v>0</v>
      </c>
      <c r="S701" s="13"/>
      <c r="T701" s="13"/>
      <c r="U701" s="13"/>
      <c r="V701" s="13"/>
      <c r="W701" s="4" t="str">
        <f t="shared" si="221"/>
        <v>A+J=</v>
      </c>
      <c r="X701" s="30">
        <f t="shared" si="222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3"/>
        <v>44960</v>
      </c>
      <c r="B702" s="14">
        <f t="shared" ca="1" si="209"/>
        <v>1.0613136413127235</v>
      </c>
      <c r="C702" s="13">
        <f t="shared" ca="1" si="210"/>
        <v>1.0086459166666668</v>
      </c>
      <c r="D702" s="12">
        <f ca="1">IF(A702&lt;$B$1,VLOOKUP(A702,[1]DI!$A$4:$B$15000,2,FALSE),0)</f>
        <v>0.13650000000000001</v>
      </c>
      <c r="E702" s="13">
        <f t="shared" ca="1" si="211"/>
        <v>1.00050788</v>
      </c>
      <c r="F702" s="13">
        <f ca="1">(TRUNC(PRODUCT($E$12:$E701),16))</f>
        <v>1.1837653420735901</v>
      </c>
      <c r="G702" s="13">
        <f t="shared" ca="1" si="212"/>
        <v>1.1629141329784201</v>
      </c>
      <c r="H702" s="13">
        <f t="shared" ca="1" si="213"/>
        <v>1.01793014</v>
      </c>
      <c r="I702" s="12">
        <f t="shared" si="214"/>
        <v>0.1</v>
      </c>
      <c r="J702" s="30">
        <f t="shared" si="215"/>
        <v>44911</v>
      </c>
      <c r="K702" s="2">
        <f t="shared" si="216"/>
        <v>35</v>
      </c>
      <c r="L702" s="15">
        <f t="shared" si="217"/>
        <v>35</v>
      </c>
      <c r="M702" s="11">
        <f t="shared" si="218"/>
        <v>1.0133255290000001</v>
      </c>
      <c r="N702" s="11">
        <f t="shared" ca="1" si="219"/>
        <v>1.0314945980000001</v>
      </c>
      <c r="O702" s="15">
        <f t="shared" si="224"/>
        <v>0</v>
      </c>
      <c r="P702" s="149">
        <f t="shared" ca="1" si="226"/>
        <v>5.2667724646056666E-2</v>
      </c>
      <c r="Q702" s="19">
        <f t="shared" si="227"/>
        <v>0</v>
      </c>
      <c r="R702" s="13">
        <f t="shared" si="225"/>
        <v>0</v>
      </c>
      <c r="S702" s="13"/>
      <c r="T702" s="13"/>
      <c r="U702" s="13"/>
      <c r="V702" s="13"/>
      <c r="W702" s="4" t="str">
        <f t="shared" si="221"/>
        <v>A+J=</v>
      </c>
      <c r="X702" s="30">
        <f t="shared" si="222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3"/>
        <v>44961</v>
      </c>
      <c r="B703" s="14">
        <f t="shared" ca="1" si="209"/>
        <v>1.0622543368032364</v>
      </c>
      <c r="C703" s="13">
        <f t="shared" ca="1" si="210"/>
        <v>1.0086459166666668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1.1843665528155201</v>
      </c>
      <c r="G703" s="13">
        <f t="shared" ca="1" si="212"/>
        <v>1.1629141329784201</v>
      </c>
      <c r="H703" s="13">
        <f t="shared" ca="1" si="213"/>
        <v>1.01844712</v>
      </c>
      <c r="I703" s="12">
        <f t="shared" si="214"/>
        <v>0.1</v>
      </c>
      <c r="J703" s="30">
        <f t="shared" si="215"/>
        <v>44911</v>
      </c>
      <c r="K703" s="2">
        <f t="shared" si="216"/>
        <v>35</v>
      </c>
      <c r="L703" s="15">
        <f t="shared" si="217"/>
        <v>36</v>
      </c>
      <c r="M703" s="11">
        <f t="shared" si="218"/>
        <v>1.013708856</v>
      </c>
      <c r="N703" s="11">
        <f t="shared" ca="1" si="219"/>
        <v>1.0324088650000001</v>
      </c>
      <c r="O703" s="15">
        <f t="shared" si="224"/>
        <v>0</v>
      </c>
      <c r="P703" s="149">
        <f t="shared" ca="1" si="226"/>
        <v>5.3608420136569551E-2</v>
      </c>
      <c r="Q703" s="19">
        <f t="shared" si="227"/>
        <v>0</v>
      </c>
      <c r="R703" s="13">
        <f t="shared" si="225"/>
        <v>0</v>
      </c>
      <c r="S703" s="13"/>
      <c r="T703" s="13"/>
      <c r="U703" s="13"/>
      <c r="V703" s="13"/>
      <c r="W703" s="4" t="str">
        <f t="shared" si="221"/>
        <v>A+J=</v>
      </c>
      <c r="X703" s="30">
        <f t="shared" si="222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3"/>
        <v>44962</v>
      </c>
      <c r="B704" s="14">
        <f t="shared" ca="1" si="209"/>
        <v>1.0622543368032364</v>
      </c>
      <c r="C704" s="13">
        <f t="shared" ca="1" si="210"/>
        <v>1.0086459166666668</v>
      </c>
      <c r="D704" s="12">
        <f ca="1">IF(A704&lt;$B$1,VLOOKUP(A704,[1]DI!$A$4:$B$15000,2,FALSE),0)</f>
        <v>0</v>
      </c>
      <c r="E704" s="13">
        <f t="shared" ca="1" si="211"/>
        <v>1</v>
      </c>
      <c r="F704" s="13">
        <f ca="1">(TRUNC(PRODUCT($E$12:$E703),16))</f>
        <v>1.1843665528155201</v>
      </c>
      <c r="G704" s="13">
        <f t="shared" ca="1" si="212"/>
        <v>1.1629141329784201</v>
      </c>
      <c r="H704" s="13">
        <f t="shared" ca="1" si="213"/>
        <v>1.01844712</v>
      </c>
      <c r="I704" s="12">
        <f t="shared" si="214"/>
        <v>0.1</v>
      </c>
      <c r="J704" s="30">
        <f t="shared" si="215"/>
        <v>44911</v>
      </c>
      <c r="K704" s="2">
        <f t="shared" si="216"/>
        <v>35</v>
      </c>
      <c r="L704" s="15">
        <f t="shared" si="217"/>
        <v>36</v>
      </c>
      <c r="M704" s="11">
        <f t="shared" si="218"/>
        <v>1.013708856</v>
      </c>
      <c r="N704" s="11">
        <f t="shared" ca="1" si="219"/>
        <v>1.0324088650000001</v>
      </c>
      <c r="O704" s="15">
        <f t="shared" si="224"/>
        <v>0</v>
      </c>
      <c r="P704" s="149">
        <f t="shared" ca="1" si="226"/>
        <v>5.3608420136569551E-2</v>
      </c>
      <c r="Q704" s="19">
        <f t="shared" si="227"/>
        <v>0</v>
      </c>
      <c r="R704" s="13">
        <f t="shared" si="225"/>
        <v>0</v>
      </c>
      <c r="S704" s="13"/>
      <c r="T704" s="13"/>
      <c r="U704" s="13"/>
      <c r="V704" s="13"/>
      <c r="W704" s="4" t="str">
        <f t="shared" si="221"/>
        <v>A+J=</v>
      </c>
      <c r="X704" s="30">
        <f t="shared" si="222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3"/>
        <v>44963</v>
      </c>
      <c r="B705" s="14">
        <f t="shared" ca="1" si="209"/>
        <v>1.0622543368032364</v>
      </c>
      <c r="C705" s="13">
        <f t="shared" ca="1" si="210"/>
        <v>1.0086459166666668</v>
      </c>
      <c r="D705" s="12">
        <f ca="1">IF(A705&lt;$B$1,VLOOKUP(A705,[1]DI!$A$4:$B$15000,2,FALSE),0)</f>
        <v>0.13650000000000001</v>
      </c>
      <c r="E705" s="13">
        <f t="shared" ca="1" si="211"/>
        <v>1.00050788</v>
      </c>
      <c r="F705" s="13">
        <f ca="1">(TRUNC(PRODUCT($E$12:$E704),16))</f>
        <v>1.1843665528155201</v>
      </c>
      <c r="G705" s="13">
        <f t="shared" ca="1" si="212"/>
        <v>1.1629141329784201</v>
      </c>
      <c r="H705" s="13">
        <f t="shared" ca="1" si="213"/>
        <v>1.01844712</v>
      </c>
      <c r="I705" s="12">
        <f t="shared" si="214"/>
        <v>0.1</v>
      </c>
      <c r="J705" s="30">
        <f t="shared" si="215"/>
        <v>44911</v>
      </c>
      <c r="K705" s="2">
        <f t="shared" si="216"/>
        <v>36</v>
      </c>
      <c r="L705" s="15">
        <f t="shared" si="217"/>
        <v>36</v>
      </c>
      <c r="M705" s="11">
        <f t="shared" si="218"/>
        <v>1.013708856</v>
      </c>
      <c r="N705" s="11">
        <f t="shared" ca="1" si="219"/>
        <v>1.0324088650000001</v>
      </c>
      <c r="O705" s="15">
        <f t="shared" si="224"/>
        <v>0</v>
      </c>
      <c r="P705" s="149">
        <f t="shared" ca="1" si="226"/>
        <v>5.3608420136569551E-2</v>
      </c>
      <c r="Q705" s="19">
        <f t="shared" si="227"/>
        <v>0</v>
      </c>
      <c r="R705" s="13">
        <f t="shared" si="225"/>
        <v>0</v>
      </c>
      <c r="S705" s="13"/>
      <c r="T705" s="13"/>
      <c r="U705" s="13"/>
      <c r="V705" s="13"/>
      <c r="W705" s="4" t="str">
        <f t="shared" si="221"/>
        <v>A+J=</v>
      </c>
      <c r="X705" s="30">
        <f t="shared" si="222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3"/>
        <v>44964</v>
      </c>
      <c r="B706" s="14">
        <f t="shared" ca="1" si="209"/>
        <v>1.063195878888876</v>
      </c>
      <c r="C706" s="13">
        <f t="shared" ca="1" si="210"/>
        <v>1.0086459166666668</v>
      </c>
      <c r="D706" s="12">
        <f ca="1">IF(A706&lt;$B$1,VLOOKUP(A706,[1]DI!$A$4:$B$15000,2,FALSE),0)</f>
        <v>0.13650000000000001</v>
      </c>
      <c r="E706" s="13">
        <f t="shared" ca="1" si="211"/>
        <v>1.00050788</v>
      </c>
      <c r="F706" s="13">
        <f ca="1">(TRUNC(PRODUCT($E$12:$E705),16))</f>
        <v>1.1849680689003701</v>
      </c>
      <c r="G706" s="13">
        <f t="shared" ca="1" si="212"/>
        <v>1.1629141329784201</v>
      </c>
      <c r="H706" s="13">
        <f t="shared" ca="1" si="213"/>
        <v>1.01896437</v>
      </c>
      <c r="I706" s="12">
        <f t="shared" si="214"/>
        <v>0.1</v>
      </c>
      <c r="J706" s="30">
        <f t="shared" si="215"/>
        <v>44911</v>
      </c>
      <c r="K706" s="2">
        <f t="shared" si="216"/>
        <v>37</v>
      </c>
      <c r="L706" s="15">
        <f t="shared" si="217"/>
        <v>37</v>
      </c>
      <c r="M706" s="11">
        <f t="shared" si="218"/>
        <v>1.0140923289999999</v>
      </c>
      <c r="N706" s="11">
        <f t="shared" ca="1" si="219"/>
        <v>1.0333239510000001</v>
      </c>
      <c r="O706" s="15">
        <f t="shared" si="224"/>
        <v>0</v>
      </c>
      <c r="P706" s="149">
        <f t="shared" ca="1" si="226"/>
        <v>5.4549962222209175E-2</v>
      </c>
      <c r="Q706" s="19">
        <f t="shared" si="227"/>
        <v>0</v>
      </c>
      <c r="R706" s="13">
        <f t="shared" si="225"/>
        <v>0</v>
      </c>
      <c r="S706" s="13"/>
      <c r="T706" s="13"/>
      <c r="U706" s="13"/>
      <c r="V706" s="13"/>
      <c r="W706" s="4" t="str">
        <f t="shared" si="221"/>
        <v>A+J=</v>
      </c>
      <c r="X706" s="30">
        <f t="shared" si="222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3"/>
        <v>44965</v>
      </c>
      <c r="B707" s="14">
        <f t="shared" ca="1" si="209"/>
        <v>1.0641382473467529</v>
      </c>
      <c r="C707" s="13">
        <f t="shared" ca="1" si="210"/>
        <v>1.0086459166666668</v>
      </c>
      <c r="D707" s="12">
        <f ca="1">IF(A707&lt;$B$1,VLOOKUP(A707,[1]DI!$A$4:$B$15000,2,FALSE),0)</f>
        <v>0.13650000000000001</v>
      </c>
      <c r="E707" s="13">
        <f t="shared" ca="1" si="211"/>
        <v>1.00050788</v>
      </c>
      <c r="F707" s="13">
        <f ca="1">(TRUNC(PRODUCT($E$12:$E706),16))</f>
        <v>1.1855698904831999</v>
      </c>
      <c r="G707" s="13">
        <f t="shared" ca="1" si="212"/>
        <v>1.1629141329784201</v>
      </c>
      <c r="H707" s="13">
        <f t="shared" ca="1" si="213"/>
        <v>1.0194818800000001</v>
      </c>
      <c r="I707" s="12">
        <f t="shared" si="214"/>
        <v>0.1</v>
      </c>
      <c r="J707" s="30">
        <f t="shared" si="215"/>
        <v>44911</v>
      </c>
      <c r="K707" s="2">
        <f t="shared" si="216"/>
        <v>38</v>
      </c>
      <c r="L707" s="15">
        <f t="shared" si="217"/>
        <v>38</v>
      </c>
      <c r="M707" s="11">
        <f t="shared" si="218"/>
        <v>1.0144759459999999</v>
      </c>
      <c r="N707" s="11">
        <f t="shared" ca="1" si="219"/>
        <v>1.0342398450000001</v>
      </c>
      <c r="O707" s="15">
        <f t="shared" si="224"/>
        <v>0</v>
      </c>
      <c r="P707" s="149">
        <f t="shared" ca="1" si="226"/>
        <v>5.549233068008616E-2</v>
      </c>
      <c r="Q707" s="19">
        <f t="shared" si="227"/>
        <v>0</v>
      </c>
      <c r="R707" s="13">
        <f t="shared" si="225"/>
        <v>0</v>
      </c>
      <c r="S707" s="13"/>
      <c r="T707" s="13"/>
      <c r="U707" s="13"/>
      <c r="V707" s="13"/>
      <c r="W707" s="4" t="str">
        <f t="shared" si="221"/>
        <v>A+J=</v>
      </c>
      <c r="X707" s="30">
        <f t="shared" si="222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3"/>
        <v>44966</v>
      </c>
      <c r="B708" s="14">
        <f t="shared" ca="1" si="209"/>
        <v>1.0650814623997567</v>
      </c>
      <c r="C708" s="13">
        <f t="shared" ca="1" si="210"/>
        <v>1.0086459166666668</v>
      </c>
      <c r="D708" s="12">
        <f ca="1">IF(A708&lt;$B$1,VLOOKUP(A708,[1]DI!$A$4:$B$15000,2,FALSE),0)</f>
        <v>0.13650000000000001</v>
      </c>
      <c r="E708" s="13">
        <f t="shared" ca="1" si="211"/>
        <v>1.00050788</v>
      </c>
      <c r="F708" s="13">
        <f ca="1">(TRUNC(PRODUCT($E$12:$E707),16))</f>
        <v>1.1861720177191799</v>
      </c>
      <c r="G708" s="13">
        <f t="shared" ca="1" si="212"/>
        <v>1.1629141329784201</v>
      </c>
      <c r="H708" s="13">
        <f t="shared" ca="1" si="213"/>
        <v>1.0199996600000001</v>
      </c>
      <c r="I708" s="12">
        <f t="shared" si="214"/>
        <v>0.1</v>
      </c>
      <c r="J708" s="30">
        <f t="shared" si="215"/>
        <v>44911</v>
      </c>
      <c r="K708" s="2">
        <f t="shared" si="216"/>
        <v>39</v>
      </c>
      <c r="L708" s="15">
        <f t="shared" si="217"/>
        <v>39</v>
      </c>
      <c r="M708" s="11">
        <f t="shared" si="218"/>
        <v>1.014859709</v>
      </c>
      <c r="N708" s="11">
        <f t="shared" ca="1" si="219"/>
        <v>1.0351565579999999</v>
      </c>
      <c r="O708" s="15">
        <f t="shared" si="224"/>
        <v>0</v>
      </c>
      <c r="P708" s="149">
        <f t="shared" ca="1" si="226"/>
        <v>5.6435545733089856E-2</v>
      </c>
      <c r="Q708" s="19">
        <f t="shared" si="227"/>
        <v>0</v>
      </c>
      <c r="R708" s="13">
        <f t="shared" si="225"/>
        <v>0</v>
      </c>
      <c r="S708" s="13"/>
      <c r="T708" s="13"/>
      <c r="U708" s="13"/>
      <c r="V708" s="13"/>
      <c r="W708" s="4" t="str">
        <f t="shared" si="221"/>
        <v>A+J=</v>
      </c>
      <c r="X708" s="30">
        <f t="shared" si="222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3"/>
        <v>44967</v>
      </c>
      <c r="B709" s="14">
        <f t="shared" ca="1" si="209"/>
        <v>1.066025513865523</v>
      </c>
      <c r="C709" s="13">
        <f t="shared" ca="1" si="210"/>
        <v>1.0086459166666668</v>
      </c>
      <c r="D709" s="12">
        <f ca="1">IF(A709&lt;$B$1,VLOOKUP(A709,[1]DI!$A$4:$B$15000,2,FALSE),0)</f>
        <v>0.13650000000000001</v>
      </c>
      <c r="E709" s="13">
        <f t="shared" ca="1" si="211"/>
        <v>1.00050788</v>
      </c>
      <c r="F709" s="13">
        <f ca="1">(TRUNC(PRODUCT($E$12:$E708),16))</f>
        <v>1.18677445076354</v>
      </c>
      <c r="G709" s="13">
        <f t="shared" ca="1" si="212"/>
        <v>1.1629141329784201</v>
      </c>
      <c r="H709" s="13">
        <f t="shared" ca="1" si="213"/>
        <v>1.0205177000000001</v>
      </c>
      <c r="I709" s="12">
        <f t="shared" si="214"/>
        <v>0.1</v>
      </c>
      <c r="J709" s="30">
        <f t="shared" si="215"/>
        <v>44911</v>
      </c>
      <c r="K709" s="2">
        <f t="shared" si="216"/>
        <v>40</v>
      </c>
      <c r="L709" s="15">
        <f t="shared" si="217"/>
        <v>40</v>
      </c>
      <c r="M709" s="11">
        <f t="shared" si="218"/>
        <v>1.0152436170000001</v>
      </c>
      <c r="N709" s="11">
        <f t="shared" ca="1" si="219"/>
        <v>1.036074081</v>
      </c>
      <c r="O709" s="15">
        <f t="shared" si="224"/>
        <v>0</v>
      </c>
      <c r="P709" s="149">
        <f t="shared" ca="1" si="226"/>
        <v>5.7379597198856269E-2</v>
      </c>
      <c r="Q709" s="19">
        <f t="shared" si="227"/>
        <v>0</v>
      </c>
      <c r="R709" s="13">
        <f t="shared" si="225"/>
        <v>0</v>
      </c>
      <c r="S709" s="13"/>
      <c r="T709" s="13"/>
      <c r="U709" s="13"/>
      <c r="V709" s="13"/>
      <c r="W709" s="4" t="str">
        <f t="shared" si="221"/>
        <v>A+J=</v>
      </c>
      <c r="X709" s="30">
        <f t="shared" si="222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3"/>
        <v>44968</v>
      </c>
      <c r="B710" s="14">
        <f t="shared" ca="1" si="209"/>
        <v>1.0669703917440523</v>
      </c>
      <c r="C710" s="13">
        <f t="shared" ca="1" si="210"/>
        <v>1.0086459166666668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1.1873771897715899</v>
      </c>
      <c r="G710" s="13">
        <f t="shared" ca="1" si="212"/>
        <v>1.1629141329784201</v>
      </c>
      <c r="H710" s="13">
        <f t="shared" ca="1" si="213"/>
        <v>1.0210360000000001</v>
      </c>
      <c r="I710" s="12">
        <f t="shared" si="214"/>
        <v>0.1</v>
      </c>
      <c r="J710" s="30">
        <f t="shared" si="215"/>
        <v>44911</v>
      </c>
      <c r="K710" s="2">
        <f t="shared" si="216"/>
        <v>40</v>
      </c>
      <c r="L710" s="15">
        <f t="shared" si="217"/>
        <v>41</v>
      </c>
      <c r="M710" s="11">
        <f t="shared" si="218"/>
        <v>1.01562767</v>
      </c>
      <c r="N710" s="11">
        <f t="shared" ca="1" si="219"/>
        <v>1.036992414</v>
      </c>
      <c r="O710" s="15">
        <f t="shared" si="224"/>
        <v>0</v>
      </c>
      <c r="P710" s="149">
        <f t="shared" ca="1" si="226"/>
        <v>5.8324475077385383E-2</v>
      </c>
      <c r="Q710" s="19">
        <f t="shared" si="227"/>
        <v>0</v>
      </c>
      <c r="R710" s="13">
        <f t="shared" si="225"/>
        <v>0</v>
      </c>
      <c r="S710" s="13"/>
      <c r="T710" s="13"/>
      <c r="U710" s="13"/>
      <c r="V710" s="13"/>
      <c r="W710" s="4" t="str">
        <f t="shared" si="221"/>
        <v>A+J=</v>
      </c>
      <c r="X710" s="30">
        <f t="shared" si="222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3"/>
        <v>44969</v>
      </c>
      <c r="B711" s="14">
        <f t="shared" ca="1" si="209"/>
        <v>1.0669703917440523</v>
      </c>
      <c r="C711" s="13">
        <f t="shared" ca="1" si="210"/>
        <v>1.0086459166666668</v>
      </c>
      <c r="D711" s="12">
        <f ca="1">IF(A711&lt;$B$1,VLOOKUP(A711,[1]DI!$A$4:$B$15000,2,FALSE),0)</f>
        <v>0</v>
      </c>
      <c r="E711" s="13">
        <f t="shared" ca="1" si="211"/>
        <v>1</v>
      </c>
      <c r="F711" s="13">
        <f ca="1">(TRUNC(PRODUCT($E$12:$E710),16))</f>
        <v>1.1873771897715899</v>
      </c>
      <c r="G711" s="13">
        <f t="shared" ca="1" si="212"/>
        <v>1.1629141329784201</v>
      </c>
      <c r="H711" s="13">
        <f t="shared" ca="1" si="213"/>
        <v>1.0210360000000001</v>
      </c>
      <c r="I711" s="12">
        <f t="shared" si="214"/>
        <v>0.1</v>
      </c>
      <c r="J711" s="30">
        <f t="shared" si="215"/>
        <v>44911</v>
      </c>
      <c r="K711" s="2">
        <f t="shared" si="216"/>
        <v>40</v>
      </c>
      <c r="L711" s="15">
        <f t="shared" si="217"/>
        <v>41</v>
      </c>
      <c r="M711" s="11">
        <f t="shared" si="218"/>
        <v>1.01562767</v>
      </c>
      <c r="N711" s="11">
        <f t="shared" ca="1" si="219"/>
        <v>1.036992414</v>
      </c>
      <c r="O711" s="15">
        <f t="shared" si="224"/>
        <v>0</v>
      </c>
      <c r="P711" s="149">
        <f t="shared" ca="1" si="226"/>
        <v>5.8324475077385383E-2</v>
      </c>
      <c r="Q711" s="19">
        <f t="shared" si="227"/>
        <v>0</v>
      </c>
      <c r="R711" s="13">
        <f t="shared" si="225"/>
        <v>0</v>
      </c>
      <c r="S711" s="13"/>
      <c r="T711" s="13"/>
      <c r="U711" s="13"/>
      <c r="V711" s="13"/>
      <c r="W711" s="4" t="str">
        <f t="shared" si="221"/>
        <v>A+J=</v>
      </c>
      <c r="X711" s="30">
        <f t="shared" si="222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3"/>
        <v>44970</v>
      </c>
      <c r="B712" s="14">
        <f t="shared" ca="1" si="209"/>
        <v>1.0669703917440523</v>
      </c>
      <c r="C712" s="13">
        <f t="shared" ca="1" si="210"/>
        <v>1.0086459166666668</v>
      </c>
      <c r="D712" s="12">
        <f ca="1">IF(A712&lt;$B$1,VLOOKUP(A712,[1]DI!$A$4:$B$15000,2,FALSE),0)</f>
        <v>0.13650000000000001</v>
      </c>
      <c r="E712" s="13">
        <f t="shared" ca="1" si="211"/>
        <v>1.00050788</v>
      </c>
      <c r="F712" s="13">
        <f ca="1">(TRUNC(PRODUCT($E$12:$E711),16))</f>
        <v>1.1873771897715899</v>
      </c>
      <c r="G712" s="13">
        <f t="shared" ca="1" si="212"/>
        <v>1.1629141329784201</v>
      </c>
      <c r="H712" s="13">
        <f t="shared" ca="1" si="213"/>
        <v>1.0210360000000001</v>
      </c>
      <c r="I712" s="12">
        <f t="shared" si="214"/>
        <v>0.1</v>
      </c>
      <c r="J712" s="30">
        <f t="shared" si="215"/>
        <v>44911</v>
      </c>
      <c r="K712" s="2">
        <f t="shared" si="216"/>
        <v>41</v>
      </c>
      <c r="L712" s="15">
        <f t="shared" si="217"/>
        <v>41</v>
      </c>
      <c r="M712" s="11">
        <f t="shared" si="218"/>
        <v>1.01562767</v>
      </c>
      <c r="N712" s="11">
        <f t="shared" ca="1" si="219"/>
        <v>1.036992414</v>
      </c>
      <c r="O712" s="15">
        <f t="shared" si="224"/>
        <v>0</v>
      </c>
      <c r="P712" s="149">
        <f t="shared" ca="1" si="226"/>
        <v>5.8324475077385383E-2</v>
      </c>
      <c r="Q712" s="19">
        <f t="shared" si="227"/>
        <v>0</v>
      </c>
      <c r="R712" s="13">
        <f t="shared" si="225"/>
        <v>0</v>
      </c>
      <c r="S712" s="13"/>
      <c r="T712" s="13"/>
      <c r="U712" s="13"/>
      <c r="V712" s="13"/>
      <c r="W712" s="4" t="str">
        <f t="shared" si="221"/>
        <v>A+J=</v>
      </c>
      <c r="X712" s="30">
        <f t="shared" si="222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3"/>
        <v>44971</v>
      </c>
      <c r="B713" s="14">
        <f t="shared" ca="1" si="209"/>
        <v>1.0679161060353439</v>
      </c>
      <c r="C713" s="13">
        <f t="shared" ca="1" si="210"/>
        <v>1.0086459166666668</v>
      </c>
      <c r="D713" s="12">
        <f ca="1">IF(A713&lt;$B$1,VLOOKUP(A713,[1]DI!$A$4:$B$15000,2,FALSE),0)</f>
        <v>0.13650000000000001</v>
      </c>
      <c r="E713" s="13">
        <f t="shared" ca="1" si="211"/>
        <v>1.00050788</v>
      </c>
      <c r="F713" s="13">
        <f ca="1">(TRUNC(PRODUCT($E$12:$E712),16))</f>
        <v>1.1879802348987301</v>
      </c>
      <c r="G713" s="13">
        <f t="shared" ca="1" si="212"/>
        <v>1.1629141329784201</v>
      </c>
      <c r="H713" s="13">
        <f t="shared" ca="1" si="213"/>
        <v>1.02155456</v>
      </c>
      <c r="I713" s="12">
        <f t="shared" si="214"/>
        <v>0.1</v>
      </c>
      <c r="J713" s="30">
        <f t="shared" si="215"/>
        <v>44911</v>
      </c>
      <c r="K713" s="2">
        <f t="shared" si="216"/>
        <v>42</v>
      </c>
      <c r="L713" s="15">
        <f t="shared" si="217"/>
        <v>42</v>
      </c>
      <c r="M713" s="11">
        <f t="shared" si="218"/>
        <v>1.0160118680000001</v>
      </c>
      <c r="N713" s="11">
        <f t="shared" ca="1" si="219"/>
        <v>1.0379115569999999</v>
      </c>
      <c r="O713" s="15">
        <f t="shared" si="224"/>
        <v>0</v>
      </c>
      <c r="P713" s="149">
        <f t="shared" ca="1" si="226"/>
        <v>5.9270189368677187E-2</v>
      </c>
      <c r="Q713" s="19">
        <f t="shared" si="227"/>
        <v>0</v>
      </c>
      <c r="R713" s="13">
        <f t="shared" si="225"/>
        <v>0</v>
      </c>
      <c r="S713" s="13"/>
      <c r="T713" s="13"/>
      <c r="U713" s="13"/>
      <c r="V713" s="13"/>
      <c r="W713" s="4" t="str">
        <f t="shared" si="221"/>
        <v>A+J=</v>
      </c>
      <c r="X713" s="30">
        <f t="shared" si="222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3"/>
        <v>44972</v>
      </c>
      <c r="B714" s="14">
        <f t="shared" ref="B714:B727" ca="1" si="228">IF(A714&lt;=TODAY(),C714+P714,IF(AND(A714&gt;TODAY(),A714&lt;=$B$1),IF(VLOOKUP(TODAY(),$A$10:$D$5000,4,FALSE)=0,"n.d",C714+P714),"n.d"))</f>
        <v>1.0688626669622878</v>
      </c>
      <c r="C714" s="13">
        <f t="shared" ref="C714:C727" ca="1" si="229">(C713-R713)</f>
        <v>1.0086459166666668</v>
      </c>
      <c r="D714" s="12">
        <f ca="1">IF(A714&lt;$B$1,VLOOKUP(A714,[1]DI!$A$4:$B$15000,2,FALSE),0)</f>
        <v>0.13650000000000001</v>
      </c>
      <c r="E714" s="13">
        <f t="shared" ref="E714:E727" ca="1" si="230">ROUND(((1+D714)^(1/252)),8)</f>
        <v>1.00050788</v>
      </c>
      <c r="F714" s="13">
        <f ca="1">(TRUNC(PRODUCT($E$12:$E713),16))</f>
        <v>1.1885835863004299</v>
      </c>
      <c r="G714" s="13">
        <f t="shared" ref="G714:G727" ca="1" si="231">IF(O713&gt;0,F713,G713)</f>
        <v>1.1629141329784201</v>
      </c>
      <c r="H714" s="13">
        <f t="shared" ref="H714:H727" ca="1" si="232">ROUND(F714/G714,8)</f>
        <v>1.0220733900000001</v>
      </c>
      <c r="I714" s="12">
        <f t="shared" ref="I714:I727" si="233">IF(O713&gt;0,VLOOKUP(A713,AG$160:AH$222,2),I713)</f>
        <v>0.1</v>
      </c>
      <c r="J714" s="30">
        <f t="shared" ref="J714:J727" si="234">IF(O713&gt;0,VLOOKUP(O713,Z$12:AJ$150,2),J713)</f>
        <v>44911</v>
      </c>
      <c r="K714" s="2">
        <f t="shared" ref="K714:K727" si="235">IF(A714&gt;J714,IF(NETWORKDAYS(J714,A714,$Z$160:$Z$544)-1=0,1,NETWORKDAYS(J714,A714,$Z$160:$Z$544)-1),0)</f>
        <v>43</v>
      </c>
      <c r="L714" s="15">
        <f t="shared" ref="L714:L727" si="236">IF(AND(K714=1,K713=1),1,IF(K714&gt;0,IF(K714=K713,K714+1,K714),0))</f>
        <v>43</v>
      </c>
      <c r="M714" s="11">
        <f t="shared" ref="M714:M727" si="237">ROUND((I714+1)^(L714/252),9)</f>
        <v>1.016396211</v>
      </c>
      <c r="N714" s="11">
        <f t="shared" ref="N714:N727" ca="1" si="238">ROUND(H714*M714,9)</f>
        <v>1.0388315210000001</v>
      </c>
      <c r="O714" s="15">
        <f t="shared" ref="O714:O726" si="239">IF(VLOOKUP(A714,AA$12:AH$150,8)=VLOOKUP(A713,AA$12:AH$150,8),0,VLOOKUP(A714,AA$12:AH$150,8))</f>
        <v>0</v>
      </c>
      <c r="P714" s="149">
        <f t="shared" ref="P714:P728" ca="1" si="240">TRUNC(((N714-1)*C714),8)+(P$653*N714)</f>
        <v>6.0216750295621069E-2</v>
      </c>
      <c r="Q714" s="19">
        <f t="shared" si="227"/>
        <v>0</v>
      </c>
      <c r="R714" s="13">
        <f t="shared" ref="R714:R729" si="241">IF(Q714&gt;0,TRUNC(Q714*C714,8),0)</f>
        <v>0</v>
      </c>
      <c r="S714" s="13"/>
      <c r="T714" s="13"/>
      <c r="U714" s="13"/>
      <c r="V714" s="13"/>
      <c r="W714" s="4" t="str">
        <f t="shared" ref="W714:W727" si="242">IF(O713&gt;0,VLOOKUP(O713,Z$12:AJ$150,10),W713)</f>
        <v>A+J=</v>
      </c>
      <c r="X714" s="30">
        <f t="shared" ref="X714:X727" si="243">IF(O713&gt;0,VLOOKUP(O713,Z$12:AJ$150,11),X713)</f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3"/>
        <v>44973</v>
      </c>
      <c r="B715" s="14">
        <f t="shared" ca="1" si="228"/>
        <v>1.0698100643627824</v>
      </c>
      <c r="C715" s="13">
        <f t="shared" ca="1" si="229"/>
        <v>1.0086459166666668</v>
      </c>
      <c r="D715" s="12">
        <f ca="1">IF(A715&lt;$B$1,VLOOKUP(A715,[1]DI!$A$4:$B$15000,2,FALSE),0)</f>
        <v>0.13650000000000001</v>
      </c>
      <c r="E715" s="13">
        <f t="shared" ca="1" si="230"/>
        <v>1.00050788</v>
      </c>
      <c r="F715" s="13">
        <f ca="1">(TRUNC(PRODUCT($E$12:$E714),16))</f>
        <v>1.18918724413224</v>
      </c>
      <c r="G715" s="13">
        <f t="shared" ca="1" si="231"/>
        <v>1.1629141329784201</v>
      </c>
      <c r="H715" s="13">
        <f t="shared" ca="1" si="232"/>
        <v>1.0225924799999999</v>
      </c>
      <c r="I715" s="12">
        <f t="shared" si="233"/>
        <v>0.1</v>
      </c>
      <c r="J715" s="30">
        <f t="shared" si="234"/>
        <v>44911</v>
      </c>
      <c r="K715" s="2">
        <f t="shared" si="235"/>
        <v>44</v>
      </c>
      <c r="L715" s="15">
        <f t="shared" si="236"/>
        <v>44</v>
      </c>
      <c r="M715" s="11">
        <f t="shared" si="237"/>
        <v>1.0167807</v>
      </c>
      <c r="N715" s="11">
        <f t="shared" ca="1" si="238"/>
        <v>1.039752298</v>
      </c>
      <c r="O715" s="15">
        <f t="shared" si="239"/>
        <v>0</v>
      </c>
      <c r="P715" s="149">
        <f t="shared" ca="1" si="240"/>
        <v>6.1164147696115653E-2</v>
      </c>
      <c r="Q715" s="19">
        <f t="shared" si="227"/>
        <v>0</v>
      </c>
      <c r="R715" s="13">
        <f t="shared" si="241"/>
        <v>0</v>
      </c>
      <c r="S715" s="13"/>
      <c r="T715" s="13"/>
      <c r="U715" s="13"/>
      <c r="V715" s="13"/>
      <c r="W715" s="4" t="str">
        <f t="shared" si="242"/>
        <v>A+J=</v>
      </c>
      <c r="X715" s="30">
        <f t="shared" si="243"/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3"/>
        <v>44974</v>
      </c>
      <c r="B716" s="14">
        <f t="shared" ca="1" si="228"/>
        <v>1.0707582982165651</v>
      </c>
      <c r="C716" s="13">
        <f t="shared" ca="1" si="229"/>
        <v>1.0086459166666668</v>
      </c>
      <c r="D716" s="12">
        <f ca="1">IF(A716&lt;$B$1,VLOOKUP(A716,[1]DI!$A$4:$B$15000,2,FALSE),0)</f>
        <v>0.13650000000000001</v>
      </c>
      <c r="E716" s="13">
        <f t="shared" ca="1" si="230"/>
        <v>1.00050788</v>
      </c>
      <c r="F716" s="13">
        <f ca="1">(TRUNC(PRODUCT($E$12:$E715),16))</f>
        <v>1.1897912085497899</v>
      </c>
      <c r="G716" s="13">
        <f t="shared" ca="1" si="231"/>
        <v>1.1629141329784201</v>
      </c>
      <c r="H716" s="13">
        <f t="shared" ca="1" si="232"/>
        <v>1.0231118299999999</v>
      </c>
      <c r="I716" s="12">
        <f t="shared" si="233"/>
        <v>0.1</v>
      </c>
      <c r="J716" s="30">
        <f t="shared" si="234"/>
        <v>44911</v>
      </c>
      <c r="K716" s="2">
        <f t="shared" si="235"/>
        <v>45</v>
      </c>
      <c r="L716" s="15">
        <f t="shared" si="236"/>
        <v>45</v>
      </c>
      <c r="M716" s="11">
        <f t="shared" si="237"/>
        <v>1.0171653350000001</v>
      </c>
      <c r="N716" s="11">
        <f t="shared" ca="1" si="238"/>
        <v>1.0406738870000001</v>
      </c>
      <c r="O716" s="15">
        <f t="shared" si="239"/>
        <v>0</v>
      </c>
      <c r="P716" s="149">
        <f t="shared" ca="1" si="240"/>
        <v>6.2112381549898288E-2</v>
      </c>
      <c r="Q716" s="19">
        <f t="shared" si="227"/>
        <v>0</v>
      </c>
      <c r="R716" s="13">
        <f t="shared" si="241"/>
        <v>0</v>
      </c>
      <c r="S716" s="13"/>
      <c r="T716" s="13"/>
      <c r="U716" s="13"/>
      <c r="V716" s="13"/>
      <c r="W716" s="4" t="str">
        <f t="shared" si="242"/>
        <v>A+J=</v>
      </c>
      <c r="X716" s="30">
        <f t="shared" si="243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3"/>
        <v>44975</v>
      </c>
      <c r="B717" s="14">
        <f t="shared" ca="1" si="228"/>
        <v>1.0717073687667877</v>
      </c>
      <c r="C717" s="13">
        <f t="shared" ca="1" si="229"/>
        <v>1.0086459166666668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1.1903954797087899</v>
      </c>
      <c r="G717" s="13">
        <f t="shared" ca="1" si="231"/>
        <v>1.1629141329784201</v>
      </c>
      <c r="H717" s="13">
        <f t="shared" ca="1" si="232"/>
        <v>1.0236314500000001</v>
      </c>
      <c r="I717" s="12">
        <f t="shared" si="233"/>
        <v>0.1</v>
      </c>
      <c r="J717" s="30">
        <f t="shared" si="234"/>
        <v>44911</v>
      </c>
      <c r="K717" s="2">
        <f t="shared" si="235"/>
        <v>45</v>
      </c>
      <c r="L717" s="15">
        <f t="shared" si="236"/>
        <v>46</v>
      </c>
      <c r="M717" s="11">
        <f t="shared" si="237"/>
        <v>1.0175501149999999</v>
      </c>
      <c r="N717" s="11">
        <f t="shared" ca="1" si="238"/>
        <v>1.0415962999999999</v>
      </c>
      <c r="O717" s="15">
        <f t="shared" si="239"/>
        <v>0</v>
      </c>
      <c r="P717" s="149">
        <f t="shared" ca="1" si="240"/>
        <v>6.3061452100120999E-2</v>
      </c>
      <c r="Q717" s="19">
        <f t="shared" si="227"/>
        <v>0</v>
      </c>
      <c r="R717" s="13">
        <f t="shared" si="241"/>
        <v>0</v>
      </c>
      <c r="S717" s="13"/>
      <c r="T717" s="13"/>
      <c r="U717" s="13"/>
      <c r="V717" s="13"/>
      <c r="W717" s="4" t="str">
        <f t="shared" si="242"/>
        <v>A+J=</v>
      </c>
      <c r="X717" s="30">
        <f t="shared" si="243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4">(A717+1)</f>
        <v>44976</v>
      </c>
      <c r="B718" s="14">
        <f t="shared" ca="1" si="228"/>
        <v>1.0717073687667877</v>
      </c>
      <c r="C718" s="13">
        <f t="shared" ca="1" si="229"/>
        <v>1.0086459166666668</v>
      </c>
      <c r="D718" s="12">
        <f ca="1">IF(A718&lt;$B$1,VLOOKUP(A718,[1]DI!$A$4:$B$15000,2,FALSE),0)</f>
        <v>0</v>
      </c>
      <c r="E718" s="13">
        <f t="shared" ca="1" si="230"/>
        <v>1</v>
      </c>
      <c r="F718" s="13">
        <f ca="1">(TRUNC(PRODUCT($E$12:$E717),16))</f>
        <v>1.1903954797087899</v>
      </c>
      <c r="G718" s="13">
        <f t="shared" ca="1" si="231"/>
        <v>1.1629141329784201</v>
      </c>
      <c r="H718" s="13">
        <f t="shared" ca="1" si="232"/>
        <v>1.0236314500000001</v>
      </c>
      <c r="I718" s="12">
        <f t="shared" si="233"/>
        <v>0.1</v>
      </c>
      <c r="J718" s="30">
        <f t="shared" si="234"/>
        <v>44911</v>
      </c>
      <c r="K718" s="2">
        <f t="shared" si="235"/>
        <v>45</v>
      </c>
      <c r="L718" s="15">
        <f t="shared" si="236"/>
        <v>46</v>
      </c>
      <c r="M718" s="11">
        <f t="shared" si="237"/>
        <v>1.0175501149999999</v>
      </c>
      <c r="N718" s="11">
        <f t="shared" ca="1" si="238"/>
        <v>1.0415962999999999</v>
      </c>
      <c r="O718" s="15">
        <f t="shared" si="239"/>
        <v>0</v>
      </c>
      <c r="P718" s="149">
        <f t="shared" ca="1" si="240"/>
        <v>6.3061452100120999E-2</v>
      </c>
      <c r="Q718" s="19">
        <f t="shared" si="227"/>
        <v>0</v>
      </c>
      <c r="R718" s="13">
        <f t="shared" si="241"/>
        <v>0</v>
      </c>
      <c r="S718" s="13"/>
      <c r="T718" s="13"/>
      <c r="U718" s="13"/>
      <c r="V718" s="13"/>
      <c r="W718" s="4" t="str">
        <f t="shared" si="242"/>
        <v>A+J=</v>
      </c>
      <c r="X718" s="30">
        <f t="shared" si="243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4"/>
        <v>44977</v>
      </c>
      <c r="B719" s="14">
        <f t="shared" ca="1" si="228"/>
        <v>1.0717073687667877</v>
      </c>
      <c r="C719" s="13">
        <f t="shared" ca="1" si="229"/>
        <v>1.0086459166666668</v>
      </c>
      <c r="D719" s="12">
        <f ca="1">IF(A719&lt;$B$1,VLOOKUP(A719,[1]DI!$A$4:$B$15000,2,FALSE),0)</f>
        <v>0</v>
      </c>
      <c r="E719" s="13">
        <f t="shared" ca="1" si="230"/>
        <v>1</v>
      </c>
      <c r="F719" s="13">
        <f ca="1">(TRUNC(PRODUCT($E$12:$E718),16))</f>
        <v>1.1903954797087899</v>
      </c>
      <c r="G719" s="13">
        <f t="shared" ca="1" si="231"/>
        <v>1.1629141329784201</v>
      </c>
      <c r="H719" s="13">
        <f t="shared" ca="1" si="232"/>
        <v>1.0236314500000001</v>
      </c>
      <c r="I719" s="12">
        <f t="shared" si="233"/>
        <v>0.1</v>
      </c>
      <c r="J719" s="30">
        <f t="shared" si="234"/>
        <v>44911</v>
      </c>
      <c r="K719" s="2">
        <f t="shared" si="235"/>
        <v>45</v>
      </c>
      <c r="L719" s="15">
        <f t="shared" si="236"/>
        <v>46</v>
      </c>
      <c r="M719" s="11">
        <f t="shared" si="237"/>
        <v>1.0175501149999999</v>
      </c>
      <c r="N719" s="11">
        <f t="shared" ca="1" si="238"/>
        <v>1.0415962999999999</v>
      </c>
      <c r="O719" s="15">
        <f t="shared" si="239"/>
        <v>0</v>
      </c>
      <c r="P719" s="149">
        <f t="shared" ca="1" si="240"/>
        <v>6.3061452100120999E-2</v>
      </c>
      <c r="Q719" s="19">
        <f t="shared" si="227"/>
        <v>0</v>
      </c>
      <c r="R719" s="13">
        <f t="shared" si="241"/>
        <v>0</v>
      </c>
      <c r="S719" s="13"/>
      <c r="T719" s="13"/>
      <c r="U719" s="13"/>
      <c r="V719" s="13"/>
      <c r="W719" s="4" t="str">
        <f t="shared" si="242"/>
        <v>A+J=</v>
      </c>
      <c r="X719" s="30">
        <f t="shared" si="243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4"/>
        <v>44978</v>
      </c>
      <c r="B720" s="14">
        <f t="shared" ca="1" si="228"/>
        <v>1.0717073687667877</v>
      </c>
      <c r="C720" s="13">
        <f t="shared" ca="1" si="229"/>
        <v>1.0086459166666668</v>
      </c>
      <c r="D720" s="12">
        <f ca="1">IF(A720&lt;$B$1,VLOOKUP(A720,[1]DI!$A$4:$B$15000,2,FALSE),0)</f>
        <v>0</v>
      </c>
      <c r="E720" s="13">
        <f t="shared" ca="1" si="230"/>
        <v>1</v>
      </c>
      <c r="F720" s="13">
        <f ca="1">(TRUNC(PRODUCT($E$12:$E719),16))</f>
        <v>1.1903954797087899</v>
      </c>
      <c r="G720" s="13">
        <f t="shared" ca="1" si="231"/>
        <v>1.1629141329784201</v>
      </c>
      <c r="H720" s="13">
        <f t="shared" ca="1" si="232"/>
        <v>1.0236314500000001</v>
      </c>
      <c r="I720" s="12">
        <f t="shared" si="233"/>
        <v>0.1</v>
      </c>
      <c r="J720" s="30">
        <f t="shared" si="234"/>
        <v>44911</v>
      </c>
      <c r="K720" s="2">
        <f t="shared" si="235"/>
        <v>45</v>
      </c>
      <c r="L720" s="15">
        <f t="shared" si="236"/>
        <v>46</v>
      </c>
      <c r="M720" s="11">
        <f t="shared" si="237"/>
        <v>1.0175501149999999</v>
      </c>
      <c r="N720" s="11">
        <f t="shared" ca="1" si="238"/>
        <v>1.0415962999999999</v>
      </c>
      <c r="O720" s="15">
        <f t="shared" si="239"/>
        <v>0</v>
      </c>
      <c r="P720" s="149">
        <f t="shared" ca="1" si="240"/>
        <v>6.3061452100120999E-2</v>
      </c>
      <c r="Q720" s="19">
        <f t="shared" si="227"/>
        <v>0</v>
      </c>
      <c r="R720" s="13">
        <f t="shared" si="241"/>
        <v>0</v>
      </c>
      <c r="S720" s="13"/>
      <c r="T720" s="13"/>
      <c r="U720" s="13"/>
      <c r="V720" s="13"/>
      <c r="W720" s="4" t="str">
        <f t="shared" si="242"/>
        <v>A+J=</v>
      </c>
      <c r="X720" s="30">
        <f t="shared" si="243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4"/>
        <v>44979</v>
      </c>
      <c r="B721" s="14">
        <f t="shared" ca="1" si="228"/>
        <v>1.0717073687667877</v>
      </c>
      <c r="C721" s="13">
        <f t="shared" ca="1" si="229"/>
        <v>1.0086459166666668</v>
      </c>
      <c r="D721" s="12">
        <f ca="1">IF(A721&lt;$B$1,VLOOKUP(A721,[1]DI!$A$4:$B$15000,2,FALSE),0)</f>
        <v>0.13650000000000001</v>
      </c>
      <c r="E721" s="13">
        <f t="shared" ca="1" si="230"/>
        <v>1.00050788</v>
      </c>
      <c r="F721" s="13">
        <f ca="1">(TRUNC(PRODUCT($E$12:$E720),16))</f>
        <v>1.1903954797087899</v>
      </c>
      <c r="G721" s="13">
        <f t="shared" ca="1" si="231"/>
        <v>1.1629141329784201</v>
      </c>
      <c r="H721" s="13">
        <f t="shared" ca="1" si="232"/>
        <v>1.0236314500000001</v>
      </c>
      <c r="I721" s="12">
        <f t="shared" si="233"/>
        <v>0.1</v>
      </c>
      <c r="J721" s="30">
        <f t="shared" si="234"/>
        <v>44911</v>
      </c>
      <c r="K721" s="2">
        <f t="shared" si="235"/>
        <v>46</v>
      </c>
      <c r="L721" s="15">
        <f t="shared" si="236"/>
        <v>46</v>
      </c>
      <c r="M721" s="11">
        <f t="shared" si="237"/>
        <v>1.0175501149999999</v>
      </c>
      <c r="N721" s="11">
        <f t="shared" ca="1" si="238"/>
        <v>1.0415962999999999</v>
      </c>
      <c r="O721" s="15">
        <f t="shared" si="239"/>
        <v>0</v>
      </c>
      <c r="P721" s="149">
        <f t="shared" ca="1" si="240"/>
        <v>6.3061452100120999E-2</v>
      </c>
      <c r="Q721" s="19">
        <f t="shared" si="227"/>
        <v>0</v>
      </c>
      <c r="R721" s="13">
        <f t="shared" si="241"/>
        <v>0</v>
      </c>
      <c r="S721" s="13"/>
      <c r="T721" s="13"/>
      <c r="U721" s="13"/>
      <c r="V721" s="13"/>
      <c r="W721" s="4" t="str">
        <f t="shared" si="242"/>
        <v>A+J=</v>
      </c>
      <c r="X721" s="30">
        <f t="shared" si="243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4"/>
        <v>44980</v>
      </c>
      <c r="B722" s="14">
        <f t="shared" ca="1" si="228"/>
        <v>1.0726572857702985</v>
      </c>
      <c r="C722" s="13">
        <f t="shared" ca="1" si="229"/>
        <v>1.0086459166666668</v>
      </c>
      <c r="D722" s="12">
        <f ca="1">IF(A722&lt;$B$1,VLOOKUP(A722,[1]DI!$A$4:$B$15000,2,FALSE),0)</f>
        <v>0.13650000000000001</v>
      </c>
      <c r="E722" s="13">
        <f t="shared" ca="1" si="230"/>
        <v>1.00050788</v>
      </c>
      <c r="F722" s="13">
        <f ca="1">(TRUNC(PRODUCT($E$12:$E721),16))</f>
        <v>1.1910000577650299</v>
      </c>
      <c r="G722" s="13">
        <f t="shared" ca="1" si="231"/>
        <v>1.1629141329784201</v>
      </c>
      <c r="H722" s="13">
        <f t="shared" ca="1" si="232"/>
        <v>1.02415133</v>
      </c>
      <c r="I722" s="12">
        <f t="shared" si="233"/>
        <v>0.1</v>
      </c>
      <c r="J722" s="30">
        <f t="shared" si="234"/>
        <v>44911</v>
      </c>
      <c r="K722" s="2">
        <f t="shared" si="235"/>
        <v>47</v>
      </c>
      <c r="L722" s="15">
        <f t="shared" si="236"/>
        <v>47</v>
      </c>
      <c r="M722" s="11">
        <f t="shared" si="237"/>
        <v>1.01793504</v>
      </c>
      <c r="N722" s="11">
        <f t="shared" ca="1" si="238"/>
        <v>1.0425195249999999</v>
      </c>
      <c r="O722" s="15">
        <f t="shared" si="239"/>
        <v>0</v>
      </c>
      <c r="P722" s="149">
        <f t="shared" ca="1" si="240"/>
        <v>6.4011369103631741E-2</v>
      </c>
      <c r="Q722" s="19">
        <f t="shared" si="227"/>
        <v>0</v>
      </c>
      <c r="R722" s="13">
        <f t="shared" si="241"/>
        <v>0</v>
      </c>
      <c r="S722" s="13"/>
      <c r="T722" s="13"/>
      <c r="U722" s="13"/>
      <c r="V722" s="13"/>
      <c r="W722" s="4" t="str">
        <f t="shared" si="242"/>
        <v>A+J=</v>
      </c>
      <c r="X722" s="30">
        <f t="shared" si="243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4"/>
        <v>44981</v>
      </c>
      <c r="B723" s="14">
        <f t="shared" ca="1" si="228"/>
        <v>1.073608049490512</v>
      </c>
      <c r="C723" s="13">
        <f t="shared" ca="1" si="229"/>
        <v>1.0086459166666668</v>
      </c>
      <c r="D723" s="12">
        <f ca="1">IF(A723&lt;$B$1,VLOOKUP(A723,[1]DI!$A$4:$B$15000,2,FALSE),0)</f>
        <v>0.13650000000000001</v>
      </c>
      <c r="E723" s="13">
        <f t="shared" ca="1" si="230"/>
        <v>1.00050788</v>
      </c>
      <c r="F723" s="13">
        <f ca="1">(TRUNC(PRODUCT($E$12:$E722),16))</f>
        <v>1.19160494287436</v>
      </c>
      <c r="G723" s="13">
        <f t="shared" ca="1" si="231"/>
        <v>1.1629141329784201</v>
      </c>
      <c r="H723" s="13">
        <f t="shared" ca="1" si="232"/>
        <v>1.0246714800000001</v>
      </c>
      <c r="I723" s="12">
        <f t="shared" si="233"/>
        <v>0.1</v>
      </c>
      <c r="J723" s="30">
        <f t="shared" si="234"/>
        <v>44911</v>
      </c>
      <c r="K723" s="2">
        <f t="shared" si="235"/>
        <v>48</v>
      </c>
      <c r="L723" s="15">
        <f t="shared" si="236"/>
        <v>48</v>
      </c>
      <c r="M723" s="11">
        <f t="shared" si="237"/>
        <v>1.018320111</v>
      </c>
      <c r="N723" s="11">
        <f t="shared" ca="1" si="238"/>
        <v>1.043443575</v>
      </c>
      <c r="O723" s="15">
        <f t="shared" si="239"/>
        <v>0</v>
      </c>
      <c r="P723" s="149">
        <f t="shared" ca="1" si="240"/>
        <v>6.4962132823845248E-2</v>
      </c>
      <c r="Q723" s="19">
        <f t="shared" si="227"/>
        <v>0</v>
      </c>
      <c r="R723" s="13">
        <f t="shared" si="241"/>
        <v>0</v>
      </c>
      <c r="S723" s="13"/>
      <c r="T723" s="13"/>
      <c r="U723" s="13"/>
      <c r="V723" s="13"/>
      <c r="W723" s="4" t="str">
        <f t="shared" si="242"/>
        <v>A+J=</v>
      </c>
      <c r="X723" s="30">
        <f t="shared" si="243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4"/>
        <v>44982</v>
      </c>
      <c r="B724" s="14">
        <f t="shared" ca="1" si="228"/>
        <v>1.0745596497450642</v>
      </c>
      <c r="C724" s="13">
        <f t="shared" ca="1" si="229"/>
        <v>1.0086459166666668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1.1922101351927501</v>
      </c>
      <c r="G724" s="13">
        <f t="shared" ca="1" si="231"/>
        <v>1.1629141329784201</v>
      </c>
      <c r="H724" s="13">
        <f t="shared" ca="1" si="232"/>
        <v>1.0251918900000001</v>
      </c>
      <c r="I724" s="12">
        <f t="shared" si="233"/>
        <v>0.1</v>
      </c>
      <c r="J724" s="30">
        <f t="shared" si="234"/>
        <v>44911</v>
      </c>
      <c r="K724" s="2">
        <f t="shared" si="235"/>
        <v>48</v>
      </c>
      <c r="L724" s="15">
        <f t="shared" si="236"/>
        <v>49</v>
      </c>
      <c r="M724" s="11">
        <f t="shared" si="237"/>
        <v>1.018705328</v>
      </c>
      <c r="N724" s="11">
        <f t="shared" ca="1" si="238"/>
        <v>1.044368441</v>
      </c>
      <c r="O724" s="15">
        <f t="shared" si="239"/>
        <v>0</v>
      </c>
      <c r="P724" s="149">
        <f t="shared" ca="1" si="240"/>
        <v>6.5913733078397471E-2</v>
      </c>
      <c r="Q724" s="19">
        <f t="shared" si="227"/>
        <v>0</v>
      </c>
      <c r="R724" s="13">
        <f t="shared" si="241"/>
        <v>0</v>
      </c>
      <c r="S724" s="13"/>
      <c r="T724" s="13"/>
      <c r="U724" s="13"/>
      <c r="V724" s="13"/>
      <c r="W724" s="4" t="str">
        <f t="shared" si="242"/>
        <v>A+J=</v>
      </c>
      <c r="X724" s="30">
        <f t="shared" si="243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4"/>
        <v>44983</v>
      </c>
      <c r="B725" s="14">
        <f t="shared" ca="1" si="228"/>
        <v>1.0745596497450642</v>
      </c>
      <c r="C725" s="13">
        <f t="shared" ca="1" si="229"/>
        <v>1.0086459166666668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1.1922101351927501</v>
      </c>
      <c r="G725" s="13">
        <f t="shared" ca="1" si="231"/>
        <v>1.1629141329784201</v>
      </c>
      <c r="H725" s="13">
        <f t="shared" ca="1" si="232"/>
        <v>1.0251918900000001</v>
      </c>
      <c r="I725" s="12">
        <f t="shared" si="233"/>
        <v>0.1</v>
      </c>
      <c r="J725" s="30">
        <f t="shared" si="234"/>
        <v>44911</v>
      </c>
      <c r="K725" s="2">
        <f t="shared" si="235"/>
        <v>48</v>
      </c>
      <c r="L725" s="15">
        <f t="shared" si="236"/>
        <v>49</v>
      </c>
      <c r="M725" s="11">
        <f t="shared" si="237"/>
        <v>1.018705328</v>
      </c>
      <c r="N725" s="11">
        <f t="shared" ca="1" si="238"/>
        <v>1.044368441</v>
      </c>
      <c r="O725" s="15">
        <f t="shared" si="239"/>
        <v>0</v>
      </c>
      <c r="P725" s="149">
        <f t="shared" ca="1" si="240"/>
        <v>6.5913733078397471E-2</v>
      </c>
      <c r="Q725" s="19">
        <f t="shared" si="227"/>
        <v>0</v>
      </c>
      <c r="R725" s="13">
        <f t="shared" si="241"/>
        <v>0</v>
      </c>
      <c r="S725" s="13"/>
      <c r="T725" s="13"/>
      <c r="U725" s="13"/>
      <c r="V725" s="13"/>
      <c r="W725" s="4" t="str">
        <f t="shared" si="242"/>
        <v>A+J=</v>
      </c>
      <c r="X725" s="30">
        <f t="shared" si="243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4"/>
        <v>44984</v>
      </c>
      <c r="B726" s="14">
        <f t="shared" ca="1" si="228"/>
        <v>1.0745596497450642</v>
      </c>
      <c r="C726" s="13">
        <f t="shared" ca="1" si="229"/>
        <v>1.0086459166666668</v>
      </c>
      <c r="D726" s="12">
        <v>0.13650000000000001</v>
      </c>
      <c r="E726" s="13">
        <f t="shared" si="230"/>
        <v>1.00050788</v>
      </c>
      <c r="F726" s="13">
        <f ca="1">(TRUNC(PRODUCT($E$12:$E725),16))</f>
        <v>1.1922101351927501</v>
      </c>
      <c r="G726" s="13">
        <f t="shared" ca="1" si="231"/>
        <v>1.1629141329784201</v>
      </c>
      <c r="H726" s="13">
        <f t="shared" ca="1" si="232"/>
        <v>1.0251918900000001</v>
      </c>
      <c r="I726" s="12">
        <f t="shared" si="233"/>
        <v>0.1</v>
      </c>
      <c r="J726" s="30">
        <f t="shared" si="234"/>
        <v>44911</v>
      </c>
      <c r="K726" s="2">
        <f t="shared" si="235"/>
        <v>49</v>
      </c>
      <c r="L726" s="15">
        <f t="shared" si="236"/>
        <v>49</v>
      </c>
      <c r="M726" s="11">
        <f t="shared" si="237"/>
        <v>1.018705328</v>
      </c>
      <c r="N726" s="11">
        <f t="shared" ca="1" si="238"/>
        <v>1.044368441</v>
      </c>
      <c r="O726" s="15">
        <f t="shared" si="239"/>
        <v>0</v>
      </c>
      <c r="P726" s="149">
        <f t="shared" ca="1" si="240"/>
        <v>6.5913733078397471E-2</v>
      </c>
      <c r="Q726" s="19">
        <f t="shared" si="227"/>
        <v>0</v>
      </c>
      <c r="R726" s="13">
        <f t="shared" si="241"/>
        <v>0</v>
      </c>
      <c r="S726" s="13"/>
      <c r="T726" s="13"/>
      <c r="U726" s="13"/>
      <c r="V726" s="13"/>
      <c r="W726" s="4" t="str">
        <f t="shared" si="242"/>
        <v>A+J=</v>
      </c>
      <c r="X726" s="30">
        <f t="shared" si="243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4"/>
        <v>44985</v>
      </c>
      <c r="B727" s="14">
        <f t="shared" ca="1" si="228"/>
        <v>1.0755120965136926</v>
      </c>
      <c r="C727" s="13">
        <f t="shared" ca="1" si="229"/>
        <v>1.0086459166666668</v>
      </c>
      <c r="D727" s="12">
        <f ca="1">IF(A727&lt;$B$1,VLOOKUP(A727,[1]DI!$A$4:$B$15000,2,FALSE),0)</f>
        <v>0.13650000000000001</v>
      </c>
      <c r="E727" s="13">
        <f t="shared" ca="1" si="230"/>
        <v>1.00050788</v>
      </c>
      <c r="F727" s="13">
        <f ca="1">(TRUNC(PRODUCT($E$12:$E726),16))</f>
        <v>1.19281563487621</v>
      </c>
      <c r="G727" s="13">
        <f t="shared" ca="1" si="231"/>
        <v>1.1629141329784201</v>
      </c>
      <c r="H727" s="13">
        <f t="shared" ca="1" si="232"/>
        <v>1.0257125600000001</v>
      </c>
      <c r="I727" s="12">
        <f t="shared" si="233"/>
        <v>0.1</v>
      </c>
      <c r="J727" s="30">
        <f t="shared" si="234"/>
        <v>44911</v>
      </c>
      <c r="K727" s="2">
        <f t="shared" si="235"/>
        <v>50</v>
      </c>
      <c r="L727" s="15">
        <f t="shared" si="236"/>
        <v>50</v>
      </c>
      <c r="M727" s="11">
        <f t="shared" si="237"/>
        <v>1.0190906909999999</v>
      </c>
      <c r="N727" s="11">
        <f t="shared" ca="1" si="238"/>
        <v>1.045294122</v>
      </c>
      <c r="O727" s="15">
        <v>0</v>
      </c>
      <c r="P727" s="149">
        <f t="shared" ca="1" si="240"/>
        <v>6.6866179847025739E-2</v>
      </c>
      <c r="Q727" s="19">
        <v>0</v>
      </c>
      <c r="R727" s="13">
        <f t="shared" si="241"/>
        <v>0</v>
      </c>
      <c r="S727" s="13"/>
      <c r="T727" s="13"/>
      <c r="U727" s="13"/>
      <c r="V727" s="13"/>
      <c r="W727" s="4" t="str">
        <f t="shared" si="242"/>
        <v>A+J=</v>
      </c>
      <c r="X727" s="30">
        <f t="shared" si="243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4"/>
        <v>44986</v>
      </c>
      <c r="B728" s="14">
        <f ca="1">C728+P728</f>
        <v>1.0764653799990236</v>
      </c>
      <c r="C728" s="13">
        <f t="shared" ref="C728" ca="1" si="245">(C727-R727)</f>
        <v>1.0086459166666668</v>
      </c>
      <c r="D728" s="12">
        <f ca="1">IF(A728&lt;$B$1,VLOOKUP(A728,[1]DI!$A$4:$B$15000,2,FALSE),0)</f>
        <v>0.13650000000000001</v>
      </c>
      <c r="E728" s="13">
        <f t="shared" ref="E728" ca="1" si="246">ROUND(((1+D728)^(1/252)),8)</f>
        <v>1.00050788</v>
      </c>
      <c r="F728" s="13">
        <f ca="1">(TRUNC(PRODUCT($E$12:$E727),16))</f>
        <v>1.19342144208085</v>
      </c>
      <c r="G728" s="13">
        <f t="shared" ref="G728" ca="1" si="247">IF(O727&gt;0,F727,G727)</f>
        <v>1.1629141329784201</v>
      </c>
      <c r="H728" s="13">
        <f t="shared" ref="H728" ca="1" si="248">ROUND(F728/G728,8)</f>
        <v>1.0262335</v>
      </c>
      <c r="I728" s="12">
        <f t="shared" ref="I728" si="249">IF(O727&gt;0,VLOOKUP(A727,AG$160:AH$222,2),I727)</f>
        <v>0.1</v>
      </c>
      <c r="J728" s="30">
        <v>44911</v>
      </c>
      <c r="K728" s="2">
        <f t="shared" ref="K728" si="250">IF(A728&gt;J728,IF(NETWORKDAYS(J728,A728,$Z$160:$Z$544)-1=0,1,NETWORKDAYS(J728,A728,$Z$160:$Z$544)-1),0)</f>
        <v>51</v>
      </c>
      <c r="L728" s="15">
        <f t="shared" ref="L728" si="251">IF(AND(K728=1,K727=1),1,IF(K728&gt;0,IF(K728=K727,K728+1,K728),0))</f>
        <v>51</v>
      </c>
      <c r="M728" s="11">
        <f t="shared" ref="M728" si="252">ROUND((I728+1)^(L728/252),9)</f>
        <v>1.0194761990000001</v>
      </c>
      <c r="N728" s="11">
        <f t="shared" ref="N728" ca="1" si="253">ROUND(H728*M728,9)</f>
        <v>1.0462206279999999</v>
      </c>
      <c r="O728" s="15">
        <v>9</v>
      </c>
      <c r="P728" s="149">
        <f t="shared" ca="1" si="240"/>
        <v>6.7819463332356764E-2</v>
      </c>
      <c r="Q728" s="19">
        <f ca="1">R728/C728</f>
        <v>0.13514396322264061</v>
      </c>
      <c r="R728" s="150">
        <v>0.13631240666666664</v>
      </c>
      <c r="S728" s="13"/>
      <c r="T728" s="13"/>
      <c r="U728" s="13"/>
      <c r="V728" s="13"/>
      <c r="W728" s="4" t="str">
        <f t="shared" ref="W728" si="254">IF(O727&gt;0,VLOOKUP(O727,Z$12:AJ$150,10),W727)</f>
        <v>A+J=</v>
      </c>
      <c r="X728" s="30">
        <f t="shared" ref="X728" si="255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4"/>
        <v>44987</v>
      </c>
      <c r="B729" s="14">
        <f ca="1">C729+P729</f>
        <v>0.94098628572405674</v>
      </c>
      <c r="C729" s="13">
        <f t="shared" ref="C729" ca="1" si="256">(C728-R728)</f>
        <v>0.87233351000000015</v>
      </c>
      <c r="D729" s="12">
        <f ca="1">IF(A729&lt;$B$1,VLOOKUP(A729,[1]DI!$A$4:$B$15000,2,FALSE),0)</f>
        <v>0.13650000000000001</v>
      </c>
      <c r="E729" s="13">
        <f t="shared" ref="E729" ca="1" si="257">ROUND(((1+D729)^(1/252)),8)</f>
        <v>1.00050788</v>
      </c>
      <c r="F729" s="13">
        <f ca="1">(TRUNC(PRODUCT($E$12:$E728),16))</f>
        <v>1.19402755696286</v>
      </c>
      <c r="G729" s="13">
        <f t="shared" ref="G729" ca="1" si="258">IF(O728&gt;0,F728,G728)</f>
        <v>1.19342144208085</v>
      </c>
      <c r="H729" s="13">
        <f t="shared" ref="H729" ca="1" si="259">ROUND(F729/G729,8)</f>
        <v>1.00050788</v>
      </c>
      <c r="I729" s="12">
        <f t="shared" ref="I729" si="260">IF(O728&gt;0,VLOOKUP(A728,AG$160:AH$222,2),I728)</f>
        <v>0.1</v>
      </c>
      <c r="J729" s="30">
        <v>44986</v>
      </c>
      <c r="K729" s="2">
        <f t="shared" ref="K729" si="261">IF(A729&gt;J729,IF(NETWORKDAYS(J729,A729,$Z$160:$Z$544)-1=0,1,NETWORKDAYS(J729,A729,$Z$160:$Z$544)-1),0)</f>
        <v>1</v>
      </c>
      <c r="L729" s="15">
        <f t="shared" ref="L729" si="262">IF(AND(K729=1,K728=1),1,IF(K729&gt;0,IF(K729=K728,K729+1,K729),0))</f>
        <v>1</v>
      </c>
      <c r="M729" s="11">
        <f t="shared" ref="M729" si="263">ROUND((I729+1)^(L729/252),9)</f>
        <v>1.000378287</v>
      </c>
      <c r="N729" s="11">
        <f t="shared" ref="N729" ca="1" si="264">ROUND(H729*M729,9)</f>
        <v>1.0008863589999999</v>
      </c>
      <c r="O729" s="15">
        <v>10</v>
      </c>
      <c r="P729" s="149">
        <f ca="1">TRUNC(((N729-1)*C729),8)+(P$728*N729)</f>
        <v>6.8652775724056564E-2</v>
      </c>
      <c r="Q729" s="19">
        <v>1</v>
      </c>
      <c r="R729" s="13">
        <f t="shared" ca="1" si="241"/>
        <v>0.87233351000000003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ht="15" x14ac:dyDescent="0.25">
      <c r="A740" s="36"/>
      <c r="B740" s="14"/>
      <c r="C740" s="13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49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ht="15" x14ac:dyDescent="0.25">
      <c r="A741" s="36"/>
      <c r="B741" s="14"/>
      <c r="C741" s="13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49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ht="15" x14ac:dyDescent="0.25">
      <c r="A742" s="36"/>
      <c r="B742" s="14"/>
      <c r="C742" s="13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49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ht="15" x14ac:dyDescent="0.25">
      <c r="A743" s="36"/>
      <c r="B743" s="14"/>
      <c r="C743" s="13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49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ht="15" x14ac:dyDescent="0.25">
      <c r="A744" s="36"/>
      <c r="B744" s="14"/>
      <c r="C744" s="13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49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ht="15" x14ac:dyDescent="0.25">
      <c r="A745" s="36"/>
      <c r="B745" s="14"/>
      <c r="C745" s="13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49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ht="15" x14ac:dyDescent="0.25">
      <c r="A746" s="36"/>
      <c r="B746" s="14"/>
      <c r="C746" s="13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49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ht="15" x14ac:dyDescent="0.25">
      <c r="A747" s="36"/>
      <c r="B747" s="14"/>
      <c r="C747" s="13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49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ht="15" x14ac:dyDescent="0.25">
      <c r="A748" s="36"/>
      <c r="B748" s="14"/>
      <c r="C748" s="13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49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ht="15" x14ac:dyDescent="0.25">
      <c r="A749" s="36"/>
      <c r="B749" s="14"/>
      <c r="C749" s="13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49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ht="15" x14ac:dyDescent="0.25">
      <c r="A750" s="36"/>
      <c r="B750" s="14"/>
      <c r="C750" s="13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49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ht="15" x14ac:dyDescent="0.25">
      <c r="A751" s="36"/>
      <c r="B751" s="14"/>
      <c r="C751" s="13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49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ht="15" x14ac:dyDescent="0.25">
      <c r="A752" s="36"/>
      <c r="B752" s="14"/>
      <c r="C752" s="13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49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ht="15" x14ac:dyDescent="0.25">
      <c r="A753" s="36"/>
      <c r="B753" s="14"/>
      <c r="C753" s="13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49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ht="15" x14ac:dyDescent="0.25">
      <c r="A754" s="36"/>
      <c r="B754" s="14"/>
      <c r="C754" s="13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49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ht="15" x14ac:dyDescent="0.25">
      <c r="A755" s="36"/>
      <c r="B755" s="14"/>
      <c r="C755" s="13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49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ht="15" x14ac:dyDescent="0.25">
      <c r="A756" s="36"/>
      <c r="B756" s="14"/>
      <c r="C756" s="13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49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ht="15" x14ac:dyDescent="0.25">
      <c r="A757" s="36"/>
      <c r="B757" s="14"/>
      <c r="C757" s="13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49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ht="15" x14ac:dyDescent="0.25">
      <c r="A758" s="36"/>
      <c r="B758" s="14"/>
      <c r="C758" s="13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49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ht="15" x14ac:dyDescent="0.25">
      <c r="A759" s="36"/>
      <c r="B759" s="14"/>
      <c r="C759" s="13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49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ht="15" x14ac:dyDescent="0.25">
      <c r="A760" s="36"/>
      <c r="B760" s="14"/>
      <c r="C760" s="13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49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ht="15" x14ac:dyDescent="0.25">
      <c r="A761" s="36"/>
      <c r="B761" s="14"/>
      <c r="C761" s="13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49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ht="15" x14ac:dyDescent="0.25">
      <c r="A762" s="36"/>
      <c r="B762" s="14"/>
      <c r="C762" s="13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49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ht="15" x14ac:dyDescent="0.25">
      <c r="A763" s="36"/>
      <c r="B763" s="14"/>
      <c r="C763" s="13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49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ht="15" x14ac:dyDescent="0.25">
      <c r="A764" s="36"/>
      <c r="B764" s="14"/>
      <c r="C764" s="13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49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ht="15" x14ac:dyDescent="0.25">
      <c r="A765" s="36"/>
      <c r="B765" s="14"/>
      <c r="C765" s="13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49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ht="15" x14ac:dyDescent="0.25">
      <c r="A766" s="36"/>
      <c r="B766" s="14"/>
      <c r="C766" s="13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49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ht="15" x14ac:dyDescent="0.25">
      <c r="A767" s="36"/>
      <c r="B767" s="14"/>
      <c r="C767" s="13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49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ht="15" x14ac:dyDescent="0.25">
      <c r="A768" s="36"/>
      <c r="B768" s="14"/>
      <c r="C768" s="13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49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ht="15" x14ac:dyDescent="0.25">
      <c r="A769" s="36"/>
      <c r="B769" s="14"/>
      <c r="C769" s="13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49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ht="15" x14ac:dyDescent="0.25">
      <c r="A770" s="36"/>
      <c r="B770" s="14"/>
      <c r="C770" s="13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49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ht="15" x14ac:dyDescent="0.25">
      <c r="A771" s="36"/>
      <c r="B771" s="14"/>
      <c r="C771" s="13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49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ht="15" x14ac:dyDescent="0.25">
      <c r="A772" s="36"/>
      <c r="B772" s="14"/>
      <c r="C772" s="13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49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2" priority="25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2 S653:V653 R654:V726 R729:V2021 S727:V728">
    <cfRule type="expression" dxfId="11" priority="23">
      <formula>$O12&gt;0</formula>
    </cfRule>
  </conditionalFormatting>
  <conditionalFormatting sqref="I2023:I7000">
    <cfRule type="expression" dxfId="10" priority="17">
      <formula>$O2023&gt;0</formula>
    </cfRule>
  </conditionalFormatting>
  <conditionalFormatting sqref="A773:H7000 J2022:X7000 J377:Q652 C377:C653 J773:Q2021 J653:P653 W377:X2021 E377:H772 C655:C772 A377:A772 Q654:Q772 J654:O772">
    <cfRule type="expression" dxfId="9" priority="20">
      <formula>$O377&gt;0</formula>
    </cfRule>
  </conditionalFormatting>
  <conditionalFormatting sqref="I14:I2021">
    <cfRule type="expression" dxfId="8" priority="15">
      <formula>$O14&gt;0</formula>
    </cfRule>
  </conditionalFormatting>
  <conditionalFormatting sqref="I2022">
    <cfRule type="expression" dxfId="7" priority="14">
      <formula>$O2022&gt;0</formula>
    </cfRule>
  </conditionalFormatting>
  <conditionalFormatting sqref="B258:B772">
    <cfRule type="expression" dxfId="6" priority="8">
      <formula>$O258&gt;0</formula>
    </cfRule>
  </conditionalFormatting>
  <conditionalFormatting sqref="D14:D772">
    <cfRule type="expression" dxfId="5" priority="6">
      <formula>$O14&gt;0</formula>
    </cfRule>
  </conditionalFormatting>
  <conditionalFormatting sqref="R653">
    <cfRule type="expression" dxfId="4" priority="5">
      <formula>$O653&gt;0</formula>
    </cfRule>
  </conditionalFormatting>
  <conditionalFormatting sqref="Q653">
    <cfRule type="expression" dxfId="3" priority="4">
      <formula>$O653&gt;0</formula>
    </cfRule>
  </conditionalFormatting>
  <conditionalFormatting sqref="P654:P772">
    <cfRule type="expression" dxfId="2" priority="3">
      <formula>$O654&gt;0</formula>
    </cfRule>
  </conditionalFormatting>
  <conditionalFormatting sqref="C654">
    <cfRule type="expression" dxfId="1" priority="2">
      <formula>$O654&gt;0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2025-05-09T18:05:31Z</dcterms:modified>
</cp:coreProperties>
</file>